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5" activeTab="11"/>
  </bookViews>
  <sheets>
    <sheet name="17.4月末" sheetId="1" r:id="rId1"/>
    <sheet name="17.5月末 " sheetId="2" r:id="rId2"/>
    <sheet name="17.6月末 " sheetId="3" r:id="rId3"/>
    <sheet name="17.7月末 " sheetId="4" r:id="rId4"/>
    <sheet name="17.8月末" sheetId="5" r:id="rId5"/>
    <sheet name="17.9月末 " sheetId="6" r:id="rId6"/>
    <sheet name="17.10月末" sheetId="7" r:id="rId7"/>
    <sheet name="17.11月末" sheetId="8" r:id="rId8"/>
    <sheet name="17.12月末" sheetId="9" r:id="rId9"/>
    <sheet name="18.1月末 " sheetId="10" r:id="rId10"/>
    <sheet name="18.2月末 " sheetId="11" r:id="rId11"/>
    <sheet name="18.3月末  " sheetId="12" r:id="rId12"/>
  </sheets>
  <definedNames>
    <definedName name="_xlnm.Print_Titles" localSheetId="6">'17.10月末'!$1:$3</definedName>
    <definedName name="_xlnm.Print_Titles" localSheetId="7">'17.11月末'!$1:$3</definedName>
    <definedName name="_xlnm.Print_Titles" localSheetId="8">'17.12月末'!$1:$3</definedName>
    <definedName name="_xlnm.Print_Titles" localSheetId="0">'17.4月末'!$1:$3</definedName>
    <definedName name="_xlnm.Print_Titles" localSheetId="1">'17.5月末 '!$1:$3</definedName>
    <definedName name="_xlnm.Print_Titles" localSheetId="2">'17.6月末 '!$1:$3</definedName>
    <definedName name="_xlnm.Print_Titles" localSheetId="3">'17.7月末 '!$1:$3</definedName>
    <definedName name="_xlnm.Print_Titles" localSheetId="4">'17.8月末'!$1:$3</definedName>
    <definedName name="_xlnm.Print_Titles" localSheetId="5">'17.9月末 '!$1:$3</definedName>
    <definedName name="_xlnm.Print_Titles" localSheetId="9">'18.1月末 '!$1:$3</definedName>
    <definedName name="_xlnm.Print_Titles" localSheetId="10">'18.2月末 '!$1:$3</definedName>
    <definedName name="_xlnm.Print_Titles" localSheetId="11">'18.3月末  '!$1:$3</definedName>
  </definedNames>
  <calcPr fullCalcOnLoad="1"/>
</workbook>
</file>

<file path=xl/sharedStrings.xml><?xml version="1.0" encoding="utf-8"?>
<sst xmlns="http://schemas.openxmlformats.org/spreadsheetml/2006/main" count="3349" uniqueCount="278">
  <si>
    <t>南あわじ市地区・行政区別人口世帯数</t>
  </si>
  <si>
    <t>地 区</t>
  </si>
  <si>
    <t>行政区</t>
  </si>
  <si>
    <t>世帯数</t>
  </si>
  <si>
    <t>男</t>
  </si>
  <si>
    <t>女</t>
  </si>
  <si>
    <t>人口計</t>
  </si>
  <si>
    <t>【旧緑町】</t>
  </si>
  <si>
    <t>津　井</t>
  </si>
  <si>
    <t>内原</t>
  </si>
  <si>
    <t>広 田</t>
  </si>
  <si>
    <t>山添</t>
  </si>
  <si>
    <t>中津浦</t>
  </si>
  <si>
    <t>川向</t>
  </si>
  <si>
    <t>雁来</t>
  </si>
  <si>
    <t>広田上</t>
  </si>
  <si>
    <t>中央</t>
  </si>
  <si>
    <t>中田</t>
  </si>
  <si>
    <t>本村</t>
  </si>
  <si>
    <t>大丸</t>
  </si>
  <si>
    <t>西本村</t>
  </si>
  <si>
    <t>市場</t>
  </si>
  <si>
    <t>津井計</t>
  </si>
  <si>
    <t>不藤</t>
  </si>
  <si>
    <t>阿那賀</t>
  </si>
  <si>
    <t>伊毘</t>
  </si>
  <si>
    <t>広田南</t>
  </si>
  <si>
    <t>南</t>
  </si>
  <si>
    <t>中筋</t>
  </si>
  <si>
    <t>中</t>
  </si>
  <si>
    <t>徳原</t>
  </si>
  <si>
    <t>北栄</t>
  </si>
  <si>
    <t>中山</t>
  </si>
  <si>
    <t>木場</t>
  </si>
  <si>
    <t>三洋</t>
  </si>
  <si>
    <t>小木場</t>
  </si>
  <si>
    <t>みどりが丘</t>
  </si>
  <si>
    <t>小磯</t>
  </si>
  <si>
    <t>堂丸団地</t>
  </si>
  <si>
    <t>松ヶ谷</t>
  </si>
  <si>
    <t>川向住宅</t>
  </si>
  <si>
    <t>端所</t>
  </si>
  <si>
    <t>川向岡住宅</t>
  </si>
  <si>
    <t>島</t>
  </si>
  <si>
    <t>県住緑広田</t>
  </si>
  <si>
    <t>志知川</t>
  </si>
  <si>
    <t>広田計</t>
  </si>
  <si>
    <t>西路</t>
  </si>
  <si>
    <t>倭 文</t>
  </si>
  <si>
    <t>長田</t>
  </si>
  <si>
    <t>阿那賀計</t>
  </si>
  <si>
    <t>神道</t>
  </si>
  <si>
    <t>伊加利</t>
  </si>
  <si>
    <t>山口</t>
  </si>
  <si>
    <t>庄田</t>
  </si>
  <si>
    <t>湯の河</t>
  </si>
  <si>
    <t>土井</t>
  </si>
  <si>
    <t>安住寺</t>
  </si>
  <si>
    <t>下所</t>
  </si>
  <si>
    <t>倭文計</t>
  </si>
  <si>
    <t>畦原</t>
  </si>
  <si>
    <t>旧緑町合計</t>
  </si>
  <si>
    <t>仲野</t>
  </si>
  <si>
    <t>伊加利計</t>
  </si>
  <si>
    <t>【旧西淡町】</t>
  </si>
  <si>
    <t>志 知</t>
  </si>
  <si>
    <t>奥</t>
  </si>
  <si>
    <t>松 帆</t>
  </si>
  <si>
    <t>古津路</t>
  </si>
  <si>
    <t>口</t>
  </si>
  <si>
    <t>慶野</t>
  </si>
  <si>
    <t>飯山寺</t>
  </si>
  <si>
    <t>北浜</t>
  </si>
  <si>
    <t>櫟田</t>
  </si>
  <si>
    <t>北</t>
  </si>
  <si>
    <t>宝明寺</t>
  </si>
  <si>
    <t>志知</t>
  </si>
  <si>
    <t>北方</t>
  </si>
  <si>
    <t>鈩</t>
  </si>
  <si>
    <t>塩浜</t>
  </si>
  <si>
    <t>志知計</t>
  </si>
  <si>
    <t>江尻</t>
  </si>
  <si>
    <t>旧西淡町合計</t>
  </si>
  <si>
    <t>高屋</t>
  </si>
  <si>
    <t>脇田</t>
  </si>
  <si>
    <t>戒旦寺</t>
  </si>
  <si>
    <t>西路</t>
  </si>
  <si>
    <t>松帆計</t>
  </si>
  <si>
    <t>湊</t>
  </si>
  <si>
    <t>東</t>
  </si>
  <si>
    <t>浜</t>
  </si>
  <si>
    <t>港</t>
  </si>
  <si>
    <t>西</t>
  </si>
  <si>
    <t>里下</t>
  </si>
  <si>
    <t>里上</t>
  </si>
  <si>
    <t>登立</t>
  </si>
  <si>
    <t>湊計</t>
  </si>
  <si>
    <t>【旧三原町】</t>
  </si>
  <si>
    <t>松本</t>
  </si>
  <si>
    <t>榎 列</t>
  </si>
  <si>
    <t>大榎列</t>
  </si>
  <si>
    <t>佐礼尾</t>
  </si>
  <si>
    <t>小榎列</t>
  </si>
  <si>
    <t>難波</t>
  </si>
  <si>
    <t>西川</t>
  </si>
  <si>
    <t>中島下</t>
  </si>
  <si>
    <t>上幡多</t>
  </si>
  <si>
    <t>中島大</t>
  </si>
  <si>
    <t>山所</t>
  </si>
  <si>
    <t>中島上</t>
  </si>
  <si>
    <t>下幡多</t>
  </si>
  <si>
    <t>掃守</t>
  </si>
  <si>
    <t>旧三原町合計</t>
  </si>
  <si>
    <t>松田</t>
  </si>
  <si>
    <t>榎列計</t>
  </si>
  <si>
    <t>八 木</t>
  </si>
  <si>
    <t>馬回</t>
  </si>
  <si>
    <t>寺内</t>
  </si>
  <si>
    <t>大久保</t>
  </si>
  <si>
    <t>入田</t>
  </si>
  <si>
    <t>養宜中</t>
  </si>
  <si>
    <t>養宜上</t>
  </si>
  <si>
    <t>鳥井</t>
  </si>
  <si>
    <t>立石</t>
  </si>
  <si>
    <t>国分</t>
  </si>
  <si>
    <t>新庄</t>
  </si>
  <si>
    <t>野原</t>
  </si>
  <si>
    <t>徳野</t>
  </si>
  <si>
    <t>八木計</t>
  </si>
  <si>
    <t>市</t>
  </si>
  <si>
    <t>青木</t>
  </si>
  <si>
    <t>福永</t>
  </si>
  <si>
    <t>円行寺</t>
  </si>
  <si>
    <t>小井</t>
  </si>
  <si>
    <t>善光寺</t>
  </si>
  <si>
    <t>十一ヶ所</t>
  </si>
  <si>
    <t>德長</t>
  </si>
  <si>
    <t>新</t>
  </si>
  <si>
    <t>三條</t>
  </si>
  <si>
    <t>市計</t>
  </si>
  <si>
    <t>神 代</t>
  </si>
  <si>
    <t>社家</t>
  </si>
  <si>
    <t>久保</t>
  </si>
  <si>
    <t>段</t>
  </si>
  <si>
    <t>上中原</t>
  </si>
  <si>
    <t>浦壁</t>
  </si>
  <si>
    <t>黒道</t>
  </si>
  <si>
    <t>喜来</t>
  </si>
  <si>
    <t>富田</t>
  </si>
  <si>
    <t>籠池</t>
  </si>
  <si>
    <t>北所</t>
  </si>
  <si>
    <t>南上</t>
  </si>
  <si>
    <t>経所</t>
  </si>
  <si>
    <t>南所</t>
  </si>
  <si>
    <t>城家</t>
  </si>
  <si>
    <t>國上</t>
  </si>
  <si>
    <t>小路</t>
  </si>
  <si>
    <t>神代計</t>
  </si>
  <si>
    <t>倭 文</t>
  </si>
  <si>
    <t>流</t>
  </si>
  <si>
    <t>委文</t>
  </si>
  <si>
    <t>高</t>
  </si>
  <si>
    <t>【旧南淡町】</t>
  </si>
  <si>
    <t>阿 万</t>
  </si>
  <si>
    <t>上町</t>
  </si>
  <si>
    <t>福 良</t>
  </si>
  <si>
    <t>東本町</t>
  </si>
  <si>
    <t>下町</t>
  </si>
  <si>
    <t>向谷</t>
  </si>
  <si>
    <t>塩屋町</t>
  </si>
  <si>
    <t>築地</t>
  </si>
  <si>
    <t>佐野</t>
  </si>
  <si>
    <t>本町</t>
  </si>
  <si>
    <t>中西</t>
  </si>
  <si>
    <t>東一丁目</t>
  </si>
  <si>
    <t>吹上町</t>
  </si>
  <si>
    <t>西一丁目</t>
  </si>
  <si>
    <t>西町</t>
  </si>
  <si>
    <t>二丁目</t>
  </si>
  <si>
    <t>丸田</t>
  </si>
  <si>
    <t>北納屋町</t>
  </si>
  <si>
    <t>東町</t>
  </si>
  <si>
    <t>南納屋町</t>
  </si>
  <si>
    <t>阿万計</t>
  </si>
  <si>
    <t>備前町</t>
  </si>
  <si>
    <t>灘</t>
  </si>
  <si>
    <t>仁頃</t>
  </si>
  <si>
    <t>仲之町</t>
  </si>
  <si>
    <t>地野</t>
  </si>
  <si>
    <t>戎町</t>
  </si>
  <si>
    <t>土生</t>
  </si>
  <si>
    <t>住吉町</t>
  </si>
  <si>
    <t>大川</t>
  </si>
  <si>
    <t>五分一町</t>
  </si>
  <si>
    <t>円実</t>
  </si>
  <si>
    <t>網屋町</t>
  </si>
  <si>
    <t>払川</t>
  </si>
  <si>
    <t>谷川町</t>
  </si>
  <si>
    <t>油谷</t>
  </si>
  <si>
    <t>城方</t>
  </si>
  <si>
    <t>西十軒家</t>
  </si>
  <si>
    <t>山本</t>
  </si>
  <si>
    <t>仁尾</t>
  </si>
  <si>
    <t>吉野</t>
  </si>
  <si>
    <t>惣川</t>
  </si>
  <si>
    <t>浜町</t>
  </si>
  <si>
    <t>黒岩</t>
  </si>
  <si>
    <t>うずしお台</t>
  </si>
  <si>
    <t>白崎</t>
  </si>
  <si>
    <t>福良計</t>
  </si>
  <si>
    <t>来川</t>
  </si>
  <si>
    <t>賀 集</t>
  </si>
  <si>
    <t>鍛治屋</t>
  </si>
  <si>
    <t>灘計</t>
  </si>
  <si>
    <t>賀集</t>
  </si>
  <si>
    <t>沼 島</t>
  </si>
  <si>
    <t>南区</t>
  </si>
  <si>
    <t>八幡東</t>
  </si>
  <si>
    <t>中区</t>
  </si>
  <si>
    <t>八幡西</t>
  </si>
  <si>
    <t>北区</t>
  </si>
  <si>
    <t>辻川原</t>
  </si>
  <si>
    <t>東区</t>
  </si>
  <si>
    <t>八幡南</t>
  </si>
  <si>
    <t>泊区</t>
  </si>
  <si>
    <t>八幡中</t>
  </si>
  <si>
    <t>沼島計</t>
  </si>
  <si>
    <t>八幡北</t>
  </si>
  <si>
    <t>旧南淡町合計</t>
  </si>
  <si>
    <t>立川瀬</t>
  </si>
  <si>
    <t>西田</t>
  </si>
  <si>
    <t>南あわじ市総合計</t>
  </si>
  <si>
    <t>野田</t>
  </si>
  <si>
    <t>牛内</t>
  </si>
  <si>
    <t>前月比</t>
  </si>
  <si>
    <t>東山</t>
  </si>
  <si>
    <t>生子</t>
  </si>
  <si>
    <t>高萩</t>
  </si>
  <si>
    <t>福井</t>
  </si>
  <si>
    <t>福井北</t>
  </si>
  <si>
    <t>賀集計</t>
  </si>
  <si>
    <t>北阿万</t>
  </si>
  <si>
    <t>稲田南</t>
  </si>
  <si>
    <t>伊賀野</t>
  </si>
  <si>
    <t>新田中</t>
  </si>
  <si>
    <t>６５歳以上</t>
  </si>
  <si>
    <t>新田北</t>
  </si>
  <si>
    <t>筒井</t>
  </si>
  <si>
    <t>高原</t>
  </si>
  <si>
    <t>北阿万計</t>
  </si>
  <si>
    <t>南あわじ市</t>
  </si>
  <si>
    <t>潮美台</t>
  </si>
  <si>
    <t>潮美台一丁目</t>
  </si>
  <si>
    <t>潮美台二丁目</t>
  </si>
  <si>
    <t>６０歳以上</t>
  </si>
  <si>
    <t>潮美台計</t>
  </si>
  <si>
    <t>かるも</t>
  </si>
  <si>
    <t>転入</t>
  </si>
  <si>
    <t>転出</t>
  </si>
  <si>
    <t>出生</t>
  </si>
  <si>
    <t>死亡</t>
  </si>
  <si>
    <t>東十軒家</t>
  </si>
  <si>
    <t>作成１７年4月末現在</t>
  </si>
  <si>
    <t>外　国　人</t>
  </si>
  <si>
    <t>作成１７年5月末現在</t>
  </si>
  <si>
    <t>作成１７年6月末現在</t>
  </si>
  <si>
    <t>作成１７年7月末現在</t>
  </si>
  <si>
    <t>その他</t>
  </si>
  <si>
    <t>作成１７年8月末現在</t>
  </si>
  <si>
    <t>作成１７年9月末現在</t>
  </si>
  <si>
    <t>作成１７年10月末現在</t>
  </si>
  <si>
    <t>その他(増）</t>
  </si>
  <si>
    <t>その他(減）</t>
  </si>
  <si>
    <t>作成１７年11月末現在</t>
  </si>
  <si>
    <t>作成１７年12月末現在</t>
  </si>
  <si>
    <t>作成１8年1月末現在</t>
  </si>
  <si>
    <t>作成１8年2月末現在</t>
  </si>
  <si>
    <t>作成１8年3月末現在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</si>
</sst>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179" fontId="3" fillId="0" borderId="0" xfId="0" applyNumberFormat="1" applyFont="1" applyAlignment="1">
      <alignment vertical="center"/>
    </xf>
    <xf numFmtId="179" fontId="5" fillId="0" borderId="1" xfId="0" applyNumberFormat="1" applyFont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 vertical="center" shrinkToFit="1"/>
    </xf>
    <xf numFmtId="179" fontId="5" fillId="0" borderId="3" xfId="0" applyNumberFormat="1" applyFont="1" applyBorder="1" applyAlignment="1">
      <alignment horizontal="center" vertical="center" shrinkToFit="1"/>
    </xf>
    <xf numFmtId="179" fontId="5" fillId="0" borderId="4" xfId="0" applyNumberFormat="1" applyFont="1" applyBorder="1" applyAlignment="1">
      <alignment horizontal="center" vertical="center" shrinkToFit="1"/>
    </xf>
    <xf numFmtId="179" fontId="5" fillId="0" borderId="5" xfId="0" applyNumberFormat="1" applyFont="1" applyBorder="1" applyAlignment="1">
      <alignment horizontal="center" vertical="center" shrinkToFit="1"/>
    </xf>
    <xf numFmtId="179" fontId="5" fillId="0" borderId="6" xfId="0" applyNumberFormat="1" applyFont="1" applyBorder="1" applyAlignment="1">
      <alignment horizontal="center" vertical="center" shrinkToFit="1"/>
    </xf>
    <xf numFmtId="179" fontId="5" fillId="0" borderId="7" xfId="0" applyNumberFormat="1" applyFont="1" applyBorder="1" applyAlignment="1">
      <alignment horizontal="center" vertical="center" shrinkToFit="1"/>
    </xf>
    <xf numFmtId="179" fontId="5" fillId="0" borderId="5" xfId="0" applyNumberFormat="1" applyFont="1" applyBorder="1" applyAlignment="1">
      <alignment horizontal="distributed" vertical="center" shrinkToFit="1"/>
    </xf>
    <xf numFmtId="179" fontId="5" fillId="0" borderId="5" xfId="0" applyNumberFormat="1" applyFont="1" applyBorder="1" applyAlignment="1">
      <alignment vertical="center" shrinkToFit="1"/>
    </xf>
    <xf numFmtId="179" fontId="5" fillId="0" borderId="8" xfId="0" applyNumberFormat="1" applyFont="1" applyBorder="1" applyAlignment="1">
      <alignment vertical="center" shrinkToFit="1"/>
    </xf>
    <xf numFmtId="179" fontId="5" fillId="0" borderId="9" xfId="0" applyNumberFormat="1" applyFont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distributed" vertical="center" shrinkToFit="1"/>
    </xf>
    <xf numFmtId="179" fontId="5" fillId="0" borderId="10" xfId="0" applyNumberFormat="1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 shrinkToFit="1"/>
    </xf>
    <xf numFmtId="179" fontId="5" fillId="0" borderId="12" xfId="0" applyNumberFormat="1" applyFont="1" applyBorder="1" applyAlignment="1">
      <alignment horizontal="distributed" vertical="center" shrinkToFit="1"/>
    </xf>
    <xf numFmtId="179" fontId="5" fillId="0" borderId="12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horizontal="center" vertical="center" shrinkToFit="1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5" fillId="2" borderId="12" xfId="0" applyNumberFormat="1" applyFont="1" applyFill="1" applyBorder="1" applyAlignment="1">
      <alignment horizontal="distributed" vertical="center" shrinkToFit="1"/>
    </xf>
    <xf numFmtId="179" fontId="5" fillId="2" borderId="12" xfId="0" applyNumberFormat="1" applyFont="1" applyFill="1" applyBorder="1" applyAlignment="1">
      <alignment vertical="center" shrinkToFit="1"/>
    </xf>
    <xf numFmtId="179" fontId="5" fillId="2" borderId="8" xfId="0" applyNumberFormat="1" applyFont="1" applyFill="1" applyBorder="1" applyAlignment="1">
      <alignment vertical="center" shrinkToFit="1"/>
    </xf>
    <xf numFmtId="179" fontId="5" fillId="0" borderId="12" xfId="0" applyNumberFormat="1" applyFont="1" applyBorder="1" applyAlignment="1">
      <alignment horizontal="center" vertical="center" shrinkToFit="1"/>
    </xf>
    <xf numFmtId="179" fontId="5" fillId="0" borderId="11" xfId="0" applyNumberFormat="1" applyFont="1" applyFill="1" applyBorder="1" applyAlignment="1">
      <alignment horizontal="center" vertical="center" shrinkToFit="1"/>
    </xf>
    <xf numFmtId="179" fontId="5" fillId="3" borderId="12" xfId="0" applyNumberFormat="1" applyFont="1" applyFill="1" applyBorder="1" applyAlignment="1">
      <alignment vertical="center" shrinkToFit="1"/>
    </xf>
    <xf numFmtId="179" fontId="5" fillId="3" borderId="14" xfId="0" applyNumberFormat="1" applyFont="1" applyFill="1" applyBorder="1" applyAlignment="1">
      <alignment vertical="center" shrinkToFit="1"/>
    </xf>
    <xf numFmtId="179" fontId="5" fillId="0" borderId="14" xfId="0" applyNumberFormat="1" applyFont="1" applyBorder="1" applyAlignment="1">
      <alignment vertical="center" shrinkToFit="1"/>
    </xf>
    <xf numFmtId="179" fontId="5" fillId="0" borderId="14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horizontal="center" vertical="center" shrinkToFit="1"/>
    </xf>
    <xf numFmtId="179" fontId="5" fillId="0" borderId="16" xfId="0" applyNumberFormat="1" applyFont="1" applyBorder="1" applyAlignment="1">
      <alignment horizontal="distributed" vertical="center" shrinkToFit="1"/>
    </xf>
    <xf numFmtId="179" fontId="5" fillId="3" borderId="8" xfId="0" applyNumberFormat="1" applyFont="1" applyFill="1" applyBorder="1" applyAlignment="1">
      <alignment vertical="center" shrinkToFit="1"/>
    </xf>
    <xf numFmtId="179" fontId="5" fillId="0" borderId="17" xfId="0" applyNumberFormat="1" applyFont="1" applyBorder="1" applyAlignment="1">
      <alignment horizontal="center" vertical="center" shrinkToFit="1"/>
    </xf>
    <xf numFmtId="179" fontId="5" fillId="0" borderId="18" xfId="0" applyNumberFormat="1" applyFont="1" applyBorder="1" applyAlignment="1">
      <alignment horizontal="distributed" vertical="center" shrinkToFit="1"/>
    </xf>
    <xf numFmtId="179" fontId="5" fillId="0" borderId="18" xfId="0" applyNumberFormat="1" applyFont="1" applyBorder="1" applyAlignment="1">
      <alignment vertical="center" shrinkToFit="1"/>
    </xf>
    <xf numFmtId="179" fontId="5" fillId="0" borderId="19" xfId="0" applyNumberFormat="1" applyFont="1" applyBorder="1" applyAlignment="1">
      <alignment vertical="center" shrinkToFit="1"/>
    </xf>
    <xf numFmtId="179" fontId="5" fillId="0" borderId="6" xfId="0" applyNumberFormat="1" applyFont="1" applyBorder="1" applyAlignment="1">
      <alignment vertical="center" shrinkToFit="1"/>
    </xf>
    <xf numFmtId="179" fontId="5" fillId="0" borderId="12" xfId="0" applyNumberFormat="1" applyFont="1" applyFill="1" applyBorder="1" applyAlignment="1">
      <alignment horizontal="distributed" vertical="center" shrinkToFit="1"/>
    </xf>
    <xf numFmtId="179" fontId="5" fillId="0" borderId="20" xfId="0" applyNumberFormat="1" applyFont="1" applyBorder="1" applyAlignment="1">
      <alignment horizontal="center" vertical="center" shrinkToFit="1"/>
    </xf>
    <xf numFmtId="179" fontId="5" fillId="0" borderId="21" xfId="0" applyNumberFormat="1" applyFont="1" applyBorder="1" applyAlignment="1">
      <alignment vertical="center" shrinkToFit="1"/>
    </xf>
    <xf numFmtId="179" fontId="5" fillId="0" borderId="19" xfId="0" applyNumberFormat="1" applyFont="1" applyFill="1" applyBorder="1" applyAlignment="1">
      <alignment vertical="center" shrinkToFit="1"/>
    </xf>
    <xf numFmtId="179" fontId="5" fillId="0" borderId="22" xfId="0" applyNumberFormat="1" applyFont="1" applyBorder="1" applyAlignment="1">
      <alignment vertical="center" shrinkToFit="1"/>
    </xf>
    <xf numFmtId="179" fontId="5" fillId="0" borderId="0" xfId="0" applyNumberFormat="1" applyFont="1" applyAlignment="1">
      <alignment horizontal="center" vertical="center" shrinkToFit="1"/>
    </xf>
    <xf numFmtId="179" fontId="5" fillId="0" borderId="0" xfId="0" applyNumberFormat="1" applyFont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79" fontId="5" fillId="0" borderId="21" xfId="0" applyNumberFormat="1" applyFont="1" applyBorder="1" applyAlignment="1">
      <alignment horizontal="center" vertical="center" shrinkToFit="1"/>
    </xf>
    <xf numFmtId="179" fontId="5" fillId="0" borderId="12" xfId="0" applyNumberFormat="1" applyFont="1" applyFill="1" applyBorder="1" applyAlignment="1">
      <alignment vertical="center" shrinkToFit="1"/>
    </xf>
    <xf numFmtId="179" fontId="5" fillId="0" borderId="14" xfId="0" applyNumberFormat="1" applyFont="1" applyFill="1" applyBorder="1" applyAlignment="1">
      <alignment vertical="center" shrinkToFit="1"/>
    </xf>
    <xf numFmtId="179" fontId="5" fillId="0" borderId="23" xfId="0" applyNumberFormat="1" applyFont="1" applyFill="1" applyBorder="1" applyAlignment="1">
      <alignment horizontal="center" vertical="center" shrinkToFit="1"/>
    </xf>
    <xf numFmtId="179" fontId="5" fillId="0" borderId="11" xfId="0" applyNumberFormat="1" applyFont="1" applyFill="1" applyBorder="1" applyAlignment="1">
      <alignment horizontal="center" vertical="center" shrinkToFit="1"/>
    </xf>
    <xf numFmtId="179" fontId="5" fillId="3" borderId="23" xfId="0" applyNumberFormat="1" applyFont="1" applyFill="1" applyBorder="1" applyAlignment="1">
      <alignment horizontal="center" vertical="center" shrinkToFit="1"/>
    </xf>
    <xf numFmtId="179" fontId="5" fillId="3" borderId="11" xfId="0" applyNumberFormat="1" applyFont="1" applyFill="1" applyBorder="1" applyAlignment="1">
      <alignment horizontal="center" vertical="center" shrinkToFit="1"/>
    </xf>
    <xf numFmtId="179" fontId="5" fillId="3" borderId="22" xfId="0" applyNumberFormat="1" applyFont="1" applyFill="1" applyBorder="1" applyAlignment="1">
      <alignment horizontal="right" vertical="center" shrinkToFit="1"/>
    </xf>
    <xf numFmtId="179" fontId="5" fillId="3" borderId="8" xfId="0" applyNumberFormat="1" applyFont="1" applyFill="1" applyBorder="1" applyAlignment="1">
      <alignment horizontal="right" vertical="center" shrinkToFit="1"/>
    </xf>
    <xf numFmtId="178" fontId="5" fillId="3" borderId="22" xfId="0" applyNumberFormat="1" applyFont="1" applyFill="1" applyBorder="1" applyAlignment="1">
      <alignment horizontal="right" vertical="center" shrinkToFit="1"/>
    </xf>
    <xf numFmtId="178" fontId="5" fillId="3" borderId="8" xfId="0" applyNumberFormat="1" applyFont="1" applyFill="1" applyBorder="1" applyAlignment="1">
      <alignment horizontal="right" vertical="center" shrinkToFit="1"/>
    </xf>
    <xf numFmtId="179" fontId="2" fillId="3" borderId="24" xfId="0" applyNumberFormat="1" applyFont="1" applyFill="1" applyBorder="1" applyAlignment="1">
      <alignment horizontal="center" vertical="center" shrinkToFit="1"/>
    </xf>
    <xf numFmtId="179" fontId="2" fillId="3" borderId="25" xfId="0" applyNumberFormat="1" applyFont="1" applyFill="1" applyBorder="1" applyAlignment="1">
      <alignment horizontal="center" vertical="center" shrinkToFit="1"/>
    </xf>
    <xf numFmtId="179" fontId="2" fillId="3" borderId="26" xfId="0" applyNumberFormat="1" applyFont="1" applyFill="1" applyBorder="1" applyAlignment="1">
      <alignment horizontal="center" vertical="center" shrinkToFit="1"/>
    </xf>
    <xf numFmtId="179" fontId="2" fillId="3" borderId="27" xfId="0" applyNumberFormat="1" applyFont="1" applyFill="1" applyBorder="1" applyAlignment="1">
      <alignment horizontal="center" vertical="center" shrinkToFit="1"/>
    </xf>
    <xf numFmtId="178" fontId="5" fillId="3" borderId="21" xfId="0" applyNumberFormat="1" applyFont="1" applyFill="1" applyBorder="1" applyAlignment="1">
      <alignment horizontal="right" vertical="center" shrinkToFit="1"/>
    </xf>
    <xf numFmtId="178" fontId="5" fillId="3" borderId="10" xfId="0" applyNumberFormat="1" applyFont="1" applyFill="1" applyBorder="1" applyAlignment="1">
      <alignment horizontal="right" vertical="center" shrinkToFit="1"/>
    </xf>
    <xf numFmtId="179" fontId="5" fillId="3" borderId="21" xfId="0" applyNumberFormat="1" applyFont="1" applyFill="1" applyBorder="1" applyAlignment="1">
      <alignment horizontal="right" vertical="center" shrinkToFit="1"/>
    </xf>
    <xf numFmtId="179" fontId="5" fillId="3" borderId="10" xfId="0" applyNumberFormat="1" applyFont="1" applyFill="1" applyBorder="1" applyAlignment="1">
      <alignment horizontal="right" vertical="center" shrinkToFit="1"/>
    </xf>
    <xf numFmtId="179" fontId="5" fillId="0" borderId="7" xfId="0" applyNumberFormat="1" applyFont="1" applyBorder="1" applyAlignment="1">
      <alignment horizontal="center" vertical="center" shrinkToFit="1"/>
    </xf>
    <xf numFmtId="179" fontId="5" fillId="0" borderId="5" xfId="0" applyNumberFormat="1" applyFont="1" applyBorder="1" applyAlignment="1">
      <alignment horizontal="center" vertical="center" shrinkToFit="1"/>
    </xf>
    <xf numFmtId="179" fontId="5" fillId="3" borderId="13" xfId="0" applyNumberFormat="1" applyFont="1" applyFill="1" applyBorder="1" applyAlignment="1">
      <alignment horizontal="center" vertical="center" shrinkToFit="1"/>
    </xf>
    <xf numFmtId="179" fontId="5" fillId="3" borderId="12" xfId="0" applyNumberFormat="1" applyFont="1" applyFill="1" applyBorder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 shrinkToFit="1"/>
    </xf>
    <xf numFmtId="179" fontId="4" fillId="0" borderId="28" xfId="0" applyNumberFormat="1" applyFont="1" applyBorder="1" applyAlignment="1">
      <alignment horizontal="right"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 shrinkToFit="1"/>
    </xf>
    <xf numFmtId="179" fontId="5" fillId="0" borderId="12" xfId="0" applyNumberFormat="1" applyFont="1" applyBorder="1" applyAlignment="1">
      <alignment horizontal="center" vertical="center" shrinkToFit="1"/>
    </xf>
    <xf numFmtId="10" fontId="5" fillId="3" borderId="2" xfId="0" applyNumberFormat="1" applyFont="1" applyFill="1" applyBorder="1" applyAlignment="1">
      <alignment horizontal="center" vertical="center" shrinkToFit="1"/>
    </xf>
    <xf numFmtId="179" fontId="5" fillId="3" borderId="2" xfId="0" applyNumberFormat="1" applyFont="1" applyFill="1" applyBorder="1" applyAlignment="1">
      <alignment horizontal="center" vertical="center" shrinkToFit="1"/>
    </xf>
    <xf numFmtId="179" fontId="5" fillId="3" borderId="3" xfId="0" applyNumberFormat="1" applyFont="1" applyFill="1" applyBorder="1" applyAlignment="1">
      <alignment horizontal="center" vertical="center" shrinkToFit="1"/>
    </xf>
    <xf numFmtId="179" fontId="5" fillId="3" borderId="1" xfId="0" applyNumberFormat="1" applyFont="1" applyFill="1" applyBorder="1" applyAlignment="1">
      <alignment horizontal="center" vertical="center" shrinkToFit="1"/>
    </xf>
    <xf numFmtId="10" fontId="5" fillId="3" borderId="31" xfId="0" applyNumberFormat="1" applyFont="1" applyFill="1" applyBorder="1" applyAlignment="1">
      <alignment horizontal="center" vertical="center" shrinkToFit="1"/>
    </xf>
    <xf numFmtId="10" fontId="5" fillId="3" borderId="32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171"/>
  <sheetViews>
    <sheetView view="pageBreakPreview" zoomScaleSheetLayoutView="100" workbookViewId="0" topLeftCell="A141">
      <selection activeCell="L151" sqref="L151:L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38</v>
      </c>
      <c r="K4" s="10">
        <v>48</v>
      </c>
      <c r="L4" s="11">
        <f aca="true" t="shared" si="0" ref="L4:L39">SUM(J4:K4)</f>
        <v>86</v>
      </c>
    </row>
    <row r="5" spans="1:12" ht="14.25" customHeight="1">
      <c r="A5" s="12" t="s">
        <v>10</v>
      </c>
      <c r="B5" s="13" t="s">
        <v>11</v>
      </c>
      <c r="C5" s="14">
        <v>285</v>
      </c>
      <c r="D5" s="14">
        <v>381</v>
      </c>
      <c r="E5" s="14">
        <v>394</v>
      </c>
      <c r="F5" s="11">
        <f aca="true" t="shared" si="1" ref="F5:F28">SUM(D5:E5)</f>
        <v>775</v>
      </c>
      <c r="G5" s="15"/>
      <c r="H5" s="16" t="s">
        <v>12</v>
      </c>
      <c r="I5" s="17">
        <v>161</v>
      </c>
      <c r="J5" s="17">
        <v>253</v>
      </c>
      <c r="K5" s="17">
        <v>282</v>
      </c>
      <c r="L5" s="11">
        <f t="shared" si="0"/>
        <v>535</v>
      </c>
    </row>
    <row r="6" spans="1:12" ht="14.25" customHeight="1">
      <c r="A6" s="18"/>
      <c r="B6" s="16" t="s">
        <v>13</v>
      </c>
      <c r="C6" s="17">
        <v>126</v>
      </c>
      <c r="D6" s="17">
        <v>232</v>
      </c>
      <c r="E6" s="17">
        <v>211</v>
      </c>
      <c r="F6" s="11">
        <f t="shared" si="1"/>
        <v>443</v>
      </c>
      <c r="G6" s="15"/>
      <c r="H6" s="16" t="s">
        <v>14</v>
      </c>
      <c r="I6" s="17">
        <v>123</v>
      </c>
      <c r="J6" s="17">
        <v>202</v>
      </c>
      <c r="K6" s="17">
        <v>223</v>
      </c>
      <c r="L6" s="11">
        <f t="shared" si="0"/>
        <v>425</v>
      </c>
    </row>
    <row r="7" spans="1:12" ht="14.25" customHeight="1">
      <c r="A7" s="18"/>
      <c r="B7" s="16" t="s">
        <v>15</v>
      </c>
      <c r="C7" s="17">
        <v>97</v>
      </c>
      <c r="D7" s="17">
        <v>143</v>
      </c>
      <c r="E7" s="17">
        <v>172</v>
      </c>
      <c r="F7" s="11">
        <f t="shared" si="1"/>
        <v>315</v>
      </c>
      <c r="G7" s="15"/>
      <c r="H7" s="16" t="s">
        <v>16</v>
      </c>
      <c r="I7" s="17">
        <v>72</v>
      </c>
      <c r="J7" s="17">
        <v>123</v>
      </c>
      <c r="K7" s="17">
        <v>143</v>
      </c>
      <c r="L7" s="11">
        <f t="shared" si="0"/>
        <v>266</v>
      </c>
    </row>
    <row r="8" spans="1:12" ht="14.25" customHeight="1">
      <c r="A8" s="18"/>
      <c r="B8" s="16" t="s">
        <v>17</v>
      </c>
      <c r="C8" s="17">
        <v>147</v>
      </c>
      <c r="D8" s="17">
        <v>209</v>
      </c>
      <c r="E8" s="17">
        <v>245</v>
      </c>
      <c r="F8" s="11">
        <f t="shared" si="1"/>
        <v>454</v>
      </c>
      <c r="G8" s="15"/>
      <c r="H8" s="16" t="s">
        <v>18</v>
      </c>
      <c r="I8" s="17">
        <v>51</v>
      </c>
      <c r="J8" s="17">
        <v>81</v>
      </c>
      <c r="K8" s="17">
        <v>89</v>
      </c>
      <c r="L8" s="11">
        <f t="shared" si="0"/>
        <v>170</v>
      </c>
    </row>
    <row r="9" spans="1:12" ht="14.25" customHeight="1">
      <c r="A9" s="18"/>
      <c r="B9" s="16" t="s">
        <v>19</v>
      </c>
      <c r="C9" s="17">
        <v>56</v>
      </c>
      <c r="D9" s="17">
        <v>75</v>
      </c>
      <c r="E9" s="17">
        <v>91</v>
      </c>
      <c r="F9" s="11">
        <f t="shared" si="1"/>
        <v>166</v>
      </c>
      <c r="G9" s="15"/>
      <c r="H9" s="16" t="s">
        <v>20</v>
      </c>
      <c r="I9" s="17">
        <v>76</v>
      </c>
      <c r="J9" s="17">
        <v>126</v>
      </c>
      <c r="K9" s="17">
        <v>114</v>
      </c>
      <c r="L9" s="11">
        <f t="shared" si="0"/>
        <v>240</v>
      </c>
    </row>
    <row r="10" spans="1:12" ht="14.25" customHeight="1">
      <c r="A10" s="18"/>
      <c r="B10" s="16" t="s">
        <v>21</v>
      </c>
      <c r="C10" s="17">
        <v>175</v>
      </c>
      <c r="D10" s="17">
        <v>231</v>
      </c>
      <c r="E10" s="17">
        <v>278</v>
      </c>
      <c r="F10" s="11">
        <f t="shared" si="1"/>
        <v>509</v>
      </c>
      <c r="G10" s="19"/>
      <c r="H10" s="20" t="s">
        <v>22</v>
      </c>
      <c r="I10" s="21">
        <f>SUM(I4:I9)</f>
        <v>508</v>
      </c>
      <c r="J10" s="21">
        <f>SUM(J4:J9)</f>
        <v>823</v>
      </c>
      <c r="K10" s="21">
        <f>SUM(K4:K9)</f>
        <v>899</v>
      </c>
      <c r="L10" s="22">
        <f t="shared" si="0"/>
        <v>1722</v>
      </c>
    </row>
    <row r="11" spans="1:12" ht="14.25" customHeight="1">
      <c r="A11" s="18"/>
      <c r="B11" s="16" t="s">
        <v>23</v>
      </c>
      <c r="C11" s="17">
        <v>106</v>
      </c>
      <c r="D11" s="17">
        <v>98</v>
      </c>
      <c r="E11" s="17">
        <v>138</v>
      </c>
      <c r="F11" s="11">
        <f t="shared" si="1"/>
        <v>236</v>
      </c>
      <c r="G11" s="18" t="s">
        <v>24</v>
      </c>
      <c r="H11" s="16" t="s">
        <v>25</v>
      </c>
      <c r="I11" s="17">
        <v>56</v>
      </c>
      <c r="J11" s="17">
        <v>87</v>
      </c>
      <c r="K11" s="17">
        <v>100</v>
      </c>
      <c r="L11" s="11">
        <f t="shared" si="0"/>
        <v>187</v>
      </c>
    </row>
    <row r="12" spans="1:12" ht="14.25" customHeight="1">
      <c r="A12" s="18"/>
      <c r="B12" s="16" t="s">
        <v>26</v>
      </c>
      <c r="C12" s="17">
        <v>72</v>
      </c>
      <c r="D12" s="17">
        <v>113</v>
      </c>
      <c r="E12" s="17">
        <v>118</v>
      </c>
      <c r="F12" s="11">
        <f t="shared" si="1"/>
        <v>231</v>
      </c>
      <c r="G12" s="15"/>
      <c r="H12" s="16" t="s">
        <v>27</v>
      </c>
      <c r="I12" s="17">
        <v>37</v>
      </c>
      <c r="J12" s="17">
        <v>42</v>
      </c>
      <c r="K12" s="17">
        <v>43</v>
      </c>
      <c r="L12" s="11">
        <f t="shared" si="0"/>
        <v>85</v>
      </c>
    </row>
    <row r="13" spans="1:12" ht="14.25" customHeight="1">
      <c r="A13" s="18"/>
      <c r="B13" s="16" t="s">
        <v>28</v>
      </c>
      <c r="C13" s="17">
        <v>143</v>
      </c>
      <c r="D13" s="17">
        <v>269</v>
      </c>
      <c r="E13" s="17">
        <v>272</v>
      </c>
      <c r="F13" s="11">
        <f t="shared" si="1"/>
        <v>541</v>
      </c>
      <c r="G13" s="15"/>
      <c r="H13" s="16" t="s">
        <v>29</v>
      </c>
      <c r="I13" s="17">
        <v>38</v>
      </c>
      <c r="J13" s="17">
        <v>58</v>
      </c>
      <c r="K13" s="17">
        <v>61</v>
      </c>
      <c r="L13" s="11">
        <f t="shared" si="0"/>
        <v>119</v>
      </c>
    </row>
    <row r="14" spans="1:12" ht="14.25" customHeight="1">
      <c r="A14" s="18"/>
      <c r="B14" s="16" t="s">
        <v>30</v>
      </c>
      <c r="C14" s="17">
        <v>33</v>
      </c>
      <c r="D14" s="17">
        <v>59</v>
      </c>
      <c r="E14" s="17">
        <v>67</v>
      </c>
      <c r="F14" s="11">
        <f t="shared" si="1"/>
        <v>126</v>
      </c>
      <c r="G14" s="15"/>
      <c r="H14" s="16" t="s">
        <v>31</v>
      </c>
      <c r="I14" s="17">
        <v>107</v>
      </c>
      <c r="J14" s="17">
        <v>147</v>
      </c>
      <c r="K14" s="17">
        <v>157</v>
      </c>
      <c r="L14" s="11">
        <f t="shared" si="0"/>
        <v>304</v>
      </c>
    </row>
    <row r="15" spans="1:12" ht="14.25" customHeight="1">
      <c r="A15" s="18"/>
      <c r="B15" s="16" t="s">
        <v>32</v>
      </c>
      <c r="C15" s="17">
        <v>33</v>
      </c>
      <c r="D15" s="17">
        <v>55</v>
      </c>
      <c r="E15" s="17">
        <v>50</v>
      </c>
      <c r="F15" s="11">
        <f t="shared" si="1"/>
        <v>105</v>
      </c>
      <c r="G15" s="15"/>
      <c r="H15" s="16" t="s">
        <v>33</v>
      </c>
      <c r="I15" s="17">
        <v>32</v>
      </c>
      <c r="J15" s="17">
        <v>45</v>
      </c>
      <c r="K15" s="17">
        <v>52</v>
      </c>
      <c r="L15" s="11">
        <f t="shared" si="0"/>
        <v>97</v>
      </c>
    </row>
    <row r="16" spans="1:12" ht="14.25" customHeight="1">
      <c r="A16" s="18"/>
      <c r="B16" s="16" t="s">
        <v>34</v>
      </c>
      <c r="C16" s="17">
        <v>60</v>
      </c>
      <c r="D16" s="17">
        <v>60</v>
      </c>
      <c r="E16" s="17">
        <v>0</v>
      </c>
      <c r="F16" s="11">
        <f t="shared" si="1"/>
        <v>60</v>
      </c>
      <c r="G16" s="15"/>
      <c r="H16" s="16" t="s">
        <v>35</v>
      </c>
      <c r="I16" s="17">
        <v>42</v>
      </c>
      <c r="J16" s="17">
        <v>52</v>
      </c>
      <c r="K16" s="17">
        <v>72</v>
      </c>
      <c r="L16" s="11">
        <f t="shared" si="0"/>
        <v>124</v>
      </c>
    </row>
    <row r="17" spans="1:12" ht="14.25" customHeight="1">
      <c r="A17" s="18"/>
      <c r="B17" s="23" t="s">
        <v>36</v>
      </c>
      <c r="C17" s="17">
        <v>42</v>
      </c>
      <c r="D17" s="17">
        <v>74</v>
      </c>
      <c r="E17" s="17">
        <v>67</v>
      </c>
      <c r="F17" s="11">
        <f t="shared" si="1"/>
        <v>141</v>
      </c>
      <c r="G17" s="15"/>
      <c r="H17" s="16" t="s">
        <v>37</v>
      </c>
      <c r="I17" s="17">
        <v>56</v>
      </c>
      <c r="J17" s="17">
        <v>94</v>
      </c>
      <c r="K17" s="17">
        <v>87</v>
      </c>
      <c r="L17" s="11">
        <f t="shared" si="0"/>
        <v>181</v>
      </c>
    </row>
    <row r="18" spans="1:12" ht="14.25" customHeight="1">
      <c r="A18" s="18"/>
      <c r="B18" s="16" t="s">
        <v>38</v>
      </c>
      <c r="C18" s="17">
        <v>67</v>
      </c>
      <c r="D18" s="17">
        <v>115</v>
      </c>
      <c r="E18" s="17">
        <v>116</v>
      </c>
      <c r="F18" s="11">
        <f t="shared" si="1"/>
        <v>231</v>
      </c>
      <c r="G18" s="15"/>
      <c r="H18" s="16" t="s">
        <v>39</v>
      </c>
      <c r="I18" s="17">
        <v>61</v>
      </c>
      <c r="J18" s="17">
        <v>102</v>
      </c>
      <c r="K18" s="17">
        <v>97</v>
      </c>
      <c r="L18" s="11">
        <f t="shared" si="0"/>
        <v>199</v>
      </c>
    </row>
    <row r="19" spans="1:12" ht="14.25" customHeight="1">
      <c r="A19" s="18"/>
      <c r="B19" s="16" t="s">
        <v>40</v>
      </c>
      <c r="C19" s="17">
        <v>25</v>
      </c>
      <c r="D19" s="17">
        <v>34</v>
      </c>
      <c r="E19" s="17">
        <v>31</v>
      </c>
      <c r="F19" s="11">
        <f t="shared" si="1"/>
        <v>65</v>
      </c>
      <c r="G19" s="15"/>
      <c r="H19" s="16" t="s">
        <v>41</v>
      </c>
      <c r="I19" s="17">
        <v>26</v>
      </c>
      <c r="J19" s="17">
        <v>49</v>
      </c>
      <c r="K19" s="17">
        <v>44</v>
      </c>
      <c r="L19" s="11">
        <f t="shared" si="0"/>
        <v>93</v>
      </c>
    </row>
    <row r="20" spans="1:12" ht="14.25" customHeight="1">
      <c r="A20" s="18"/>
      <c r="B20" s="23" t="s">
        <v>42</v>
      </c>
      <c r="C20" s="17">
        <v>17</v>
      </c>
      <c r="D20" s="17">
        <v>17</v>
      </c>
      <c r="E20" s="17">
        <v>30</v>
      </c>
      <c r="F20" s="11">
        <f t="shared" si="1"/>
        <v>47</v>
      </c>
      <c r="G20" s="15"/>
      <c r="H20" s="16" t="s">
        <v>43</v>
      </c>
      <c r="I20" s="17">
        <v>64</v>
      </c>
      <c r="J20" s="17">
        <v>82</v>
      </c>
      <c r="K20" s="17">
        <v>87</v>
      </c>
      <c r="L20" s="11">
        <f t="shared" si="0"/>
        <v>169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27</v>
      </c>
      <c r="F21" s="11">
        <f t="shared" si="1"/>
        <v>61</v>
      </c>
      <c r="G21" s="15"/>
      <c r="H21" s="16" t="s">
        <v>45</v>
      </c>
      <c r="I21" s="17">
        <v>35</v>
      </c>
      <c r="J21" s="17">
        <v>51</v>
      </c>
      <c r="K21" s="17">
        <v>65</v>
      </c>
      <c r="L21" s="11">
        <f t="shared" si="0"/>
        <v>116</v>
      </c>
    </row>
    <row r="22" spans="1:12" ht="14.25" customHeight="1">
      <c r="A22" s="19"/>
      <c r="B22" s="20" t="s">
        <v>46</v>
      </c>
      <c r="C22" s="21">
        <f>SUM(C5:C21)</f>
        <v>1504</v>
      </c>
      <c r="D22" s="21">
        <f>SUM(D5:D21)</f>
        <v>2199</v>
      </c>
      <c r="E22" s="21">
        <f>SUM(E5:E21)</f>
        <v>2307</v>
      </c>
      <c r="F22" s="22">
        <f t="shared" si="1"/>
        <v>4506</v>
      </c>
      <c r="G22" s="15"/>
      <c r="H22" s="16" t="s">
        <v>47</v>
      </c>
      <c r="I22" s="17">
        <v>5</v>
      </c>
      <c r="J22" s="17">
        <v>3</v>
      </c>
      <c r="K22" s="17">
        <v>9</v>
      </c>
      <c r="L22" s="11">
        <f t="shared" si="0"/>
        <v>12</v>
      </c>
    </row>
    <row r="23" spans="1:12" ht="14.25" customHeight="1">
      <c r="A23" s="18" t="s">
        <v>48</v>
      </c>
      <c r="B23" s="16" t="s">
        <v>49</v>
      </c>
      <c r="C23" s="17">
        <v>150</v>
      </c>
      <c r="D23" s="17">
        <v>229</v>
      </c>
      <c r="E23" s="17">
        <v>249</v>
      </c>
      <c r="F23" s="11">
        <f t="shared" si="1"/>
        <v>478</v>
      </c>
      <c r="G23" s="24"/>
      <c r="H23" s="20" t="s">
        <v>50</v>
      </c>
      <c r="I23" s="21">
        <f>SUM(I11:I22)</f>
        <v>559</v>
      </c>
      <c r="J23" s="21">
        <f>SUM(J11:J22)</f>
        <v>812</v>
      </c>
      <c r="K23" s="21">
        <f>SUM(K11:K22)</f>
        <v>874</v>
      </c>
      <c r="L23" s="22">
        <f t="shared" si="0"/>
        <v>1686</v>
      </c>
    </row>
    <row r="24" spans="1:12" ht="14.25" customHeight="1">
      <c r="A24" s="18"/>
      <c r="B24" s="16" t="s">
        <v>51</v>
      </c>
      <c r="C24" s="17">
        <v>63</v>
      </c>
      <c r="D24" s="17">
        <v>107</v>
      </c>
      <c r="E24" s="17">
        <v>102</v>
      </c>
      <c r="F24" s="11">
        <f t="shared" si="1"/>
        <v>209</v>
      </c>
      <c r="G24" s="15" t="s">
        <v>52</v>
      </c>
      <c r="H24" s="16" t="s">
        <v>53</v>
      </c>
      <c r="I24" s="17">
        <v>29</v>
      </c>
      <c r="J24" s="17">
        <v>46</v>
      </c>
      <c r="K24" s="17">
        <v>53</v>
      </c>
      <c r="L24" s="11">
        <f t="shared" si="0"/>
        <v>99</v>
      </c>
    </row>
    <row r="25" spans="1:12" ht="14.25" customHeight="1">
      <c r="A25" s="18"/>
      <c r="B25" s="16" t="s">
        <v>54</v>
      </c>
      <c r="C25" s="17">
        <v>204</v>
      </c>
      <c r="D25" s="17">
        <v>321</v>
      </c>
      <c r="E25" s="17">
        <v>341</v>
      </c>
      <c r="F25" s="11">
        <f t="shared" si="1"/>
        <v>662</v>
      </c>
      <c r="G25" s="15"/>
      <c r="H25" s="16" t="s">
        <v>55</v>
      </c>
      <c r="I25" s="17">
        <v>18</v>
      </c>
      <c r="J25" s="17">
        <v>33</v>
      </c>
      <c r="K25" s="17">
        <v>32</v>
      </c>
      <c r="L25" s="11">
        <f t="shared" si="0"/>
        <v>65</v>
      </c>
    </row>
    <row r="26" spans="1:12" ht="14.25" customHeight="1">
      <c r="A26" s="18"/>
      <c r="B26" s="16" t="s">
        <v>56</v>
      </c>
      <c r="C26" s="17">
        <v>75</v>
      </c>
      <c r="D26" s="17">
        <v>124</v>
      </c>
      <c r="E26" s="17">
        <v>135</v>
      </c>
      <c r="F26" s="11">
        <f t="shared" si="1"/>
        <v>259</v>
      </c>
      <c r="G26" s="15"/>
      <c r="H26" s="16" t="s">
        <v>18</v>
      </c>
      <c r="I26" s="17">
        <v>40</v>
      </c>
      <c r="J26" s="17">
        <v>56</v>
      </c>
      <c r="K26" s="17">
        <v>58</v>
      </c>
      <c r="L26" s="11">
        <f t="shared" si="0"/>
        <v>114</v>
      </c>
    </row>
    <row r="27" spans="1:12" ht="14.25" customHeight="1">
      <c r="A27" s="18"/>
      <c r="B27" s="16" t="s">
        <v>57</v>
      </c>
      <c r="C27" s="17">
        <v>58</v>
      </c>
      <c r="D27" s="17">
        <v>94</v>
      </c>
      <c r="E27" s="17">
        <v>97</v>
      </c>
      <c r="F27" s="11">
        <f t="shared" si="1"/>
        <v>191</v>
      </c>
      <c r="G27" s="15"/>
      <c r="H27" s="16" t="s">
        <v>58</v>
      </c>
      <c r="I27" s="17">
        <v>46</v>
      </c>
      <c r="J27" s="17">
        <v>59</v>
      </c>
      <c r="K27" s="17">
        <v>61</v>
      </c>
      <c r="L27" s="11">
        <f t="shared" si="0"/>
        <v>120</v>
      </c>
    </row>
    <row r="28" spans="1:12" ht="14.25" customHeight="1">
      <c r="A28" s="19"/>
      <c r="B28" s="20" t="s">
        <v>59</v>
      </c>
      <c r="C28" s="21">
        <f>SUM(C23:C27)</f>
        <v>550</v>
      </c>
      <c r="D28" s="21">
        <f>SUM(D23:D27)</f>
        <v>875</v>
      </c>
      <c r="E28" s="21">
        <f>SUM(E23:E27)</f>
        <v>924</v>
      </c>
      <c r="F28" s="22">
        <f t="shared" si="1"/>
        <v>1799</v>
      </c>
      <c r="G28" s="15"/>
      <c r="H28" s="16" t="s">
        <v>60</v>
      </c>
      <c r="I28" s="17">
        <v>10</v>
      </c>
      <c r="J28" s="17">
        <v>18</v>
      </c>
      <c r="K28" s="17">
        <v>21</v>
      </c>
      <c r="L28" s="11">
        <f t="shared" si="0"/>
        <v>39</v>
      </c>
    </row>
    <row r="29" spans="1:12" ht="14.25" customHeight="1">
      <c r="A29" s="66" t="s">
        <v>61</v>
      </c>
      <c r="B29" s="67"/>
      <c r="C29" s="25">
        <f>SUM(C22+C28)</f>
        <v>2054</v>
      </c>
      <c r="D29" s="25">
        <f>SUM(D22+D28)</f>
        <v>3074</v>
      </c>
      <c r="E29" s="25">
        <f>SUM(E22+E28)</f>
        <v>3231</v>
      </c>
      <c r="F29" s="26">
        <f>SUM(F22+F28)</f>
        <v>6305</v>
      </c>
      <c r="G29" s="15"/>
      <c r="H29" s="16" t="s">
        <v>62</v>
      </c>
      <c r="I29" s="17">
        <v>34</v>
      </c>
      <c r="J29" s="17">
        <v>52</v>
      </c>
      <c r="K29" s="17">
        <v>51</v>
      </c>
      <c r="L29" s="11">
        <f t="shared" si="0"/>
        <v>103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177</v>
      </c>
      <c r="J30" s="21">
        <f>SUM(J24:J29)</f>
        <v>264</v>
      </c>
      <c r="K30" s="21">
        <f>SUM(K24:K29)</f>
        <v>276</v>
      </c>
      <c r="L30" s="22">
        <f t="shared" si="0"/>
        <v>540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41</v>
      </c>
      <c r="J31" s="17">
        <v>71</v>
      </c>
      <c r="K31" s="17">
        <v>75</v>
      </c>
      <c r="L31" s="11">
        <f t="shared" si="0"/>
        <v>146</v>
      </c>
    </row>
    <row r="32" spans="1:12" ht="14.25" customHeight="1">
      <c r="A32" s="18" t="s">
        <v>67</v>
      </c>
      <c r="B32" s="16" t="s">
        <v>68</v>
      </c>
      <c r="C32" s="17">
        <v>296</v>
      </c>
      <c r="D32" s="17">
        <v>463</v>
      </c>
      <c r="E32" s="17">
        <v>491</v>
      </c>
      <c r="F32" s="11">
        <f aca="true" t="shared" si="2" ref="F32:F53">SUM(D32:E32)</f>
        <v>954</v>
      </c>
      <c r="G32" s="15"/>
      <c r="H32" s="16" t="s">
        <v>69</v>
      </c>
      <c r="I32" s="17">
        <v>26</v>
      </c>
      <c r="J32" s="17">
        <v>48</v>
      </c>
      <c r="K32" s="17">
        <v>51</v>
      </c>
      <c r="L32" s="11">
        <f t="shared" si="0"/>
        <v>99</v>
      </c>
    </row>
    <row r="33" spans="1:12" ht="14.25" customHeight="1">
      <c r="A33" s="18"/>
      <c r="B33" s="16" t="s">
        <v>70</v>
      </c>
      <c r="C33" s="17">
        <v>131</v>
      </c>
      <c r="D33" s="17">
        <v>217</v>
      </c>
      <c r="E33" s="17">
        <v>225</v>
      </c>
      <c r="F33" s="11">
        <f t="shared" si="2"/>
        <v>442</v>
      </c>
      <c r="G33" s="15"/>
      <c r="H33" s="16" t="s">
        <v>71</v>
      </c>
      <c r="I33" s="17">
        <v>47</v>
      </c>
      <c r="J33" s="17">
        <v>76</v>
      </c>
      <c r="K33" s="17">
        <v>87</v>
      </c>
      <c r="L33" s="11">
        <f t="shared" si="0"/>
        <v>163</v>
      </c>
    </row>
    <row r="34" spans="1:12" ht="14.25" customHeight="1">
      <c r="A34" s="18"/>
      <c r="B34" s="16" t="s">
        <v>72</v>
      </c>
      <c r="C34" s="17">
        <v>87</v>
      </c>
      <c r="D34" s="17">
        <v>134</v>
      </c>
      <c r="E34" s="17">
        <v>130</v>
      </c>
      <c r="F34" s="11">
        <f t="shared" si="2"/>
        <v>264</v>
      </c>
      <c r="G34" s="15"/>
      <c r="H34" s="16" t="s">
        <v>27</v>
      </c>
      <c r="I34" s="17">
        <v>51</v>
      </c>
      <c r="J34" s="17">
        <v>98</v>
      </c>
      <c r="K34" s="17">
        <v>85</v>
      </c>
      <c r="L34" s="11">
        <f t="shared" si="0"/>
        <v>183</v>
      </c>
    </row>
    <row r="35" spans="1:12" ht="14.25" customHeight="1">
      <c r="A35" s="18"/>
      <c r="B35" s="16" t="s">
        <v>73</v>
      </c>
      <c r="C35" s="17">
        <v>220</v>
      </c>
      <c r="D35" s="17">
        <v>273</v>
      </c>
      <c r="E35" s="17">
        <v>345</v>
      </c>
      <c r="F35" s="11">
        <f t="shared" si="2"/>
        <v>618</v>
      </c>
      <c r="G35" s="15"/>
      <c r="H35" s="16" t="s">
        <v>74</v>
      </c>
      <c r="I35" s="17">
        <v>68</v>
      </c>
      <c r="J35" s="17">
        <v>128</v>
      </c>
      <c r="K35" s="17">
        <v>142</v>
      </c>
      <c r="L35" s="11">
        <f t="shared" si="0"/>
        <v>270</v>
      </c>
    </row>
    <row r="36" spans="1:12" ht="14.25" customHeight="1">
      <c r="A36" s="18"/>
      <c r="B36" s="16" t="s">
        <v>75</v>
      </c>
      <c r="C36" s="17">
        <v>16</v>
      </c>
      <c r="D36" s="17">
        <v>28</v>
      </c>
      <c r="E36" s="17">
        <v>29</v>
      </c>
      <c r="F36" s="11">
        <f t="shared" si="2"/>
        <v>57</v>
      </c>
      <c r="G36" s="29"/>
      <c r="H36" s="30" t="s">
        <v>76</v>
      </c>
      <c r="I36" s="17">
        <v>44</v>
      </c>
      <c r="J36" s="17">
        <v>75</v>
      </c>
      <c r="K36" s="17">
        <v>82</v>
      </c>
      <c r="L36" s="11">
        <f t="shared" si="0"/>
        <v>157</v>
      </c>
    </row>
    <row r="37" spans="1:12" ht="14.25" customHeight="1">
      <c r="A37" s="18"/>
      <c r="B37" s="16" t="s">
        <v>77</v>
      </c>
      <c r="C37" s="17">
        <v>69</v>
      </c>
      <c r="D37" s="17">
        <v>126</v>
      </c>
      <c r="E37" s="17">
        <v>124</v>
      </c>
      <c r="F37" s="11">
        <f t="shared" si="2"/>
        <v>250</v>
      </c>
      <c r="G37" s="29"/>
      <c r="H37" s="16" t="s">
        <v>78</v>
      </c>
      <c r="I37" s="17">
        <v>79</v>
      </c>
      <c r="J37" s="17">
        <v>130</v>
      </c>
      <c r="K37" s="17">
        <v>123</v>
      </c>
      <c r="L37" s="11">
        <f t="shared" si="0"/>
        <v>253</v>
      </c>
    </row>
    <row r="38" spans="1:12" ht="14.25" customHeight="1">
      <c r="A38" s="18"/>
      <c r="B38" s="16" t="s">
        <v>79</v>
      </c>
      <c r="C38" s="17">
        <v>53</v>
      </c>
      <c r="D38" s="17">
        <v>87</v>
      </c>
      <c r="E38" s="17">
        <v>89</v>
      </c>
      <c r="F38" s="11">
        <f t="shared" si="2"/>
        <v>176</v>
      </c>
      <c r="G38" s="24"/>
      <c r="H38" s="20" t="s">
        <v>80</v>
      </c>
      <c r="I38" s="21">
        <f>SUM(I31:I37)</f>
        <v>356</v>
      </c>
      <c r="J38" s="21">
        <f>SUM(J31:J37)</f>
        <v>626</v>
      </c>
      <c r="K38" s="21">
        <f>SUM(K31:K37)</f>
        <v>645</v>
      </c>
      <c r="L38" s="22">
        <f t="shared" si="0"/>
        <v>1271</v>
      </c>
    </row>
    <row r="39" spans="1:12" ht="14.25" customHeight="1">
      <c r="A39" s="18"/>
      <c r="B39" s="16" t="s">
        <v>81</v>
      </c>
      <c r="C39" s="17">
        <v>149</v>
      </c>
      <c r="D39" s="17">
        <v>194</v>
      </c>
      <c r="E39" s="17">
        <v>224</v>
      </c>
      <c r="F39" s="11">
        <f t="shared" si="2"/>
        <v>418</v>
      </c>
      <c r="G39" s="50" t="s">
        <v>82</v>
      </c>
      <c r="H39" s="51"/>
      <c r="I39" s="25">
        <f>SUM(C45+C53+I10+I23+I30+I38)</f>
        <v>3826</v>
      </c>
      <c r="J39" s="25">
        <f>SUM(D45+D53+J10+J23+J30+J38)</f>
        <v>5866</v>
      </c>
      <c r="K39" s="25">
        <f>SUM(E45+E53+K10+K23+K30+K38)</f>
        <v>6301</v>
      </c>
      <c r="L39" s="31">
        <f t="shared" si="0"/>
        <v>12167</v>
      </c>
    </row>
    <row r="40" spans="1:12" ht="14.25" customHeight="1">
      <c r="A40" s="18"/>
      <c r="B40" s="16" t="s">
        <v>83</v>
      </c>
      <c r="C40" s="17">
        <v>57</v>
      </c>
      <c r="D40" s="17">
        <v>83</v>
      </c>
      <c r="E40" s="17">
        <v>95</v>
      </c>
      <c r="F40" s="11">
        <f t="shared" si="2"/>
        <v>178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96</v>
      </c>
      <c r="D41" s="17">
        <v>165</v>
      </c>
      <c r="E41" s="17">
        <v>171</v>
      </c>
      <c r="F41" s="11">
        <f t="shared" si="2"/>
        <v>336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172</v>
      </c>
      <c r="D43" s="17">
        <v>255</v>
      </c>
      <c r="E43" s="17">
        <v>296</v>
      </c>
      <c r="F43" s="11">
        <f t="shared" si="2"/>
        <v>551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217</v>
      </c>
      <c r="E44" s="17">
        <v>201</v>
      </c>
      <c r="F44" s="11">
        <f t="shared" si="2"/>
        <v>418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1483</v>
      </c>
      <c r="D45" s="21">
        <f>SUM(D32:D44)</f>
        <v>2259</v>
      </c>
      <c r="E45" s="21">
        <f>SUM(E32:E44)</f>
        <v>2437</v>
      </c>
      <c r="F45" s="22">
        <f t="shared" si="2"/>
        <v>4696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89</v>
      </c>
      <c r="D46" s="17">
        <v>124</v>
      </c>
      <c r="E46" s="17">
        <v>154</v>
      </c>
      <c r="F46" s="11">
        <f t="shared" si="2"/>
        <v>278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51</v>
      </c>
      <c r="D47" s="17">
        <v>62</v>
      </c>
      <c r="E47" s="17">
        <v>76</v>
      </c>
      <c r="F47" s="11">
        <f t="shared" si="2"/>
        <v>138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112</v>
      </c>
      <c r="D48" s="17">
        <v>159</v>
      </c>
      <c r="E48" s="17">
        <v>168</v>
      </c>
      <c r="F48" s="11">
        <f t="shared" si="2"/>
        <v>327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289</v>
      </c>
      <c r="D49" s="17">
        <v>384</v>
      </c>
      <c r="E49" s="17">
        <v>415</v>
      </c>
      <c r="F49" s="11">
        <f t="shared" si="2"/>
        <v>799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125</v>
      </c>
      <c r="D50" s="17">
        <v>209</v>
      </c>
      <c r="E50" s="17">
        <v>218</v>
      </c>
      <c r="F50" s="11">
        <f t="shared" si="2"/>
        <v>427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58</v>
      </c>
      <c r="D51" s="17">
        <v>108</v>
      </c>
      <c r="E51" s="17">
        <v>106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33</v>
      </c>
      <c r="F52" s="11">
        <f t="shared" si="2"/>
        <v>69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743</v>
      </c>
      <c r="D53" s="21">
        <f>SUM(D46:D52)</f>
        <v>1082</v>
      </c>
      <c r="E53" s="21">
        <f>SUM(E46:E52)</f>
        <v>1170</v>
      </c>
      <c r="F53" s="22">
        <f t="shared" si="2"/>
        <v>2252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77</v>
      </c>
      <c r="K60" s="14">
        <v>72</v>
      </c>
      <c r="L60" s="11">
        <f aca="true" t="shared" si="3" ref="L60:L66">SUM(J60:K60)</f>
        <v>149</v>
      </c>
    </row>
    <row r="61" spans="1:12" ht="14.25" customHeight="1">
      <c r="A61" s="18" t="s">
        <v>99</v>
      </c>
      <c r="B61" s="16" t="s">
        <v>100</v>
      </c>
      <c r="C61" s="17">
        <v>245</v>
      </c>
      <c r="D61" s="17">
        <v>392</v>
      </c>
      <c r="E61" s="17">
        <v>405</v>
      </c>
      <c r="F61" s="11">
        <f aca="true" t="shared" si="4" ref="F61:F92">SUM(D61:E61)</f>
        <v>797</v>
      </c>
      <c r="G61" s="15"/>
      <c r="H61" s="16" t="s">
        <v>101</v>
      </c>
      <c r="I61" s="17">
        <v>57</v>
      </c>
      <c r="J61" s="17">
        <v>82</v>
      </c>
      <c r="K61" s="17">
        <v>89</v>
      </c>
      <c r="L61" s="11">
        <f t="shared" si="3"/>
        <v>171</v>
      </c>
    </row>
    <row r="62" spans="1:12" ht="14.25" customHeight="1">
      <c r="A62" s="18"/>
      <c r="B62" s="16" t="s">
        <v>102</v>
      </c>
      <c r="C62" s="17">
        <v>232</v>
      </c>
      <c r="D62" s="17">
        <v>370</v>
      </c>
      <c r="E62" s="17">
        <v>412</v>
      </c>
      <c r="F62" s="11">
        <f t="shared" si="4"/>
        <v>782</v>
      </c>
      <c r="G62" s="15"/>
      <c r="H62" s="16" t="s">
        <v>103</v>
      </c>
      <c r="I62" s="17">
        <v>32</v>
      </c>
      <c r="J62" s="17">
        <v>64</v>
      </c>
      <c r="K62" s="17">
        <v>69</v>
      </c>
      <c r="L62" s="11">
        <f t="shared" si="3"/>
        <v>133</v>
      </c>
    </row>
    <row r="63" spans="1:12" ht="14.25" customHeight="1">
      <c r="A63" s="18"/>
      <c r="B63" s="16" t="s">
        <v>104</v>
      </c>
      <c r="C63" s="17">
        <v>61</v>
      </c>
      <c r="D63" s="17">
        <v>101</v>
      </c>
      <c r="E63" s="17">
        <v>99</v>
      </c>
      <c r="F63" s="11">
        <f t="shared" si="4"/>
        <v>200</v>
      </c>
      <c r="G63" s="15"/>
      <c r="H63" s="16" t="s">
        <v>105</v>
      </c>
      <c r="I63" s="17">
        <v>20</v>
      </c>
      <c r="J63" s="17">
        <v>43</v>
      </c>
      <c r="K63" s="17">
        <v>37</v>
      </c>
      <c r="L63" s="11">
        <f t="shared" si="3"/>
        <v>80</v>
      </c>
    </row>
    <row r="64" spans="1:12" ht="14.25" customHeight="1">
      <c r="A64" s="18"/>
      <c r="B64" s="16" t="s">
        <v>106</v>
      </c>
      <c r="C64" s="17">
        <v>141</v>
      </c>
      <c r="D64" s="17">
        <v>239</v>
      </c>
      <c r="E64" s="17">
        <v>239</v>
      </c>
      <c r="F64" s="11">
        <f t="shared" si="4"/>
        <v>478</v>
      </c>
      <c r="G64" s="15"/>
      <c r="H64" s="16" t="s">
        <v>107</v>
      </c>
      <c r="I64" s="17">
        <v>41</v>
      </c>
      <c r="J64" s="17">
        <v>87</v>
      </c>
      <c r="K64" s="17">
        <v>80</v>
      </c>
      <c r="L64" s="11">
        <f t="shared" si="3"/>
        <v>167</v>
      </c>
    </row>
    <row r="65" spans="1:12" ht="14.25" customHeight="1">
      <c r="A65" s="18"/>
      <c r="B65" s="16" t="s">
        <v>108</v>
      </c>
      <c r="C65" s="17">
        <v>76</v>
      </c>
      <c r="D65" s="17">
        <v>121</v>
      </c>
      <c r="E65" s="17">
        <v>139</v>
      </c>
      <c r="F65" s="11">
        <f t="shared" si="4"/>
        <v>260</v>
      </c>
      <c r="G65" s="15"/>
      <c r="H65" s="16" t="s">
        <v>109</v>
      </c>
      <c r="I65" s="17">
        <v>71</v>
      </c>
      <c r="J65" s="17">
        <v>116</v>
      </c>
      <c r="K65" s="17">
        <v>122</v>
      </c>
      <c r="L65" s="11">
        <f t="shared" si="3"/>
        <v>238</v>
      </c>
    </row>
    <row r="66" spans="1:12" ht="14.25" customHeight="1">
      <c r="A66" s="18"/>
      <c r="B66" s="16" t="s">
        <v>110</v>
      </c>
      <c r="C66" s="17">
        <v>93</v>
      </c>
      <c r="D66" s="17">
        <v>143</v>
      </c>
      <c r="E66" s="17">
        <v>153</v>
      </c>
      <c r="F66" s="11">
        <f t="shared" si="4"/>
        <v>296</v>
      </c>
      <c r="G66" s="15"/>
      <c r="H66" s="20" t="s">
        <v>80</v>
      </c>
      <c r="I66" s="21">
        <f>SUM(I60:I65)</f>
        <v>259</v>
      </c>
      <c r="J66" s="21">
        <f>SUM(J60:J65)</f>
        <v>469</v>
      </c>
      <c r="K66" s="21">
        <f>SUM(K60:K65)</f>
        <v>469</v>
      </c>
      <c r="L66" s="22">
        <f t="shared" si="3"/>
        <v>938</v>
      </c>
    </row>
    <row r="67" spans="1:12" ht="14.25" customHeight="1">
      <c r="A67" s="18"/>
      <c r="B67" s="16" t="s">
        <v>111</v>
      </c>
      <c r="C67" s="17">
        <v>282</v>
      </c>
      <c r="D67" s="17">
        <v>436</v>
      </c>
      <c r="E67" s="17">
        <v>486</v>
      </c>
      <c r="F67" s="11">
        <f t="shared" si="4"/>
        <v>922</v>
      </c>
      <c r="G67" s="66" t="s">
        <v>112</v>
      </c>
      <c r="H67" s="67"/>
      <c r="I67" s="25">
        <f>SUM(C69+C82+C93+C110+C114+I66)</f>
        <v>5210</v>
      </c>
      <c r="J67" s="25">
        <f>SUM(D69+D82+D93+D110+D114+J66)</f>
        <v>7988</v>
      </c>
      <c r="K67" s="25">
        <f>SUM(E69+E82+E93+E110+E114+K66)</f>
        <v>8553</v>
      </c>
      <c r="L67" s="26">
        <f>SUM(F69+F82+F93+F110+F114+L66)</f>
        <v>16541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117</v>
      </c>
      <c r="F68" s="11">
        <f t="shared" si="4"/>
        <v>214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1195</v>
      </c>
      <c r="D69" s="21">
        <f>SUM(D61:D68)</f>
        <v>1899</v>
      </c>
      <c r="E69" s="21">
        <f>SUM(E61:E68)</f>
        <v>2050</v>
      </c>
      <c r="F69" s="22">
        <f t="shared" si="4"/>
        <v>3949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37</v>
      </c>
      <c r="D70" s="17">
        <v>57</v>
      </c>
      <c r="E70" s="17">
        <v>63</v>
      </c>
      <c r="F70" s="11">
        <f t="shared" si="4"/>
        <v>120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197</v>
      </c>
      <c r="D71" s="17">
        <v>268</v>
      </c>
      <c r="E71" s="17">
        <v>308</v>
      </c>
      <c r="F71" s="11">
        <f t="shared" si="4"/>
        <v>576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117</v>
      </c>
      <c r="D72" s="17">
        <v>164</v>
      </c>
      <c r="E72" s="17">
        <v>179</v>
      </c>
      <c r="F72" s="11">
        <f t="shared" si="4"/>
        <v>343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58</v>
      </c>
      <c r="D73" s="17">
        <v>97</v>
      </c>
      <c r="E73" s="17">
        <v>95</v>
      </c>
      <c r="F73" s="11">
        <f t="shared" si="4"/>
        <v>192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80</v>
      </c>
      <c r="D74" s="17">
        <v>89</v>
      </c>
      <c r="E74" s="17">
        <v>112</v>
      </c>
      <c r="F74" s="11">
        <f t="shared" si="4"/>
        <v>201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311</v>
      </c>
      <c r="D75" s="17">
        <v>431</v>
      </c>
      <c r="E75" s="17">
        <v>474</v>
      </c>
      <c r="F75" s="11">
        <f t="shared" si="4"/>
        <v>905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139</v>
      </c>
      <c r="D76" s="17">
        <v>207</v>
      </c>
      <c r="E76" s="17">
        <v>222</v>
      </c>
      <c r="F76" s="11">
        <f t="shared" si="4"/>
        <v>429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37</v>
      </c>
      <c r="D77" s="17">
        <v>58</v>
      </c>
      <c r="E77" s="17">
        <v>54</v>
      </c>
      <c r="F77" s="11">
        <f t="shared" si="4"/>
        <v>112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48</v>
      </c>
      <c r="E78" s="17">
        <v>39</v>
      </c>
      <c r="F78" s="11">
        <f t="shared" si="4"/>
        <v>87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110</v>
      </c>
      <c r="D79" s="17">
        <v>167</v>
      </c>
      <c r="E79" s="17">
        <v>183</v>
      </c>
      <c r="F79" s="11">
        <f t="shared" si="4"/>
        <v>350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148</v>
      </c>
      <c r="D80" s="17">
        <v>242</v>
      </c>
      <c r="E80" s="17">
        <v>217</v>
      </c>
      <c r="F80" s="11">
        <f t="shared" si="4"/>
        <v>459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1280</v>
      </c>
      <c r="D82" s="21">
        <f>SUM(D70:D81)</f>
        <v>1859</v>
      </c>
      <c r="E82" s="21">
        <f>SUM(E70:E81)</f>
        <v>1971</v>
      </c>
      <c r="F82" s="22">
        <f t="shared" si="4"/>
        <v>3830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278</v>
      </c>
      <c r="D83" s="17">
        <v>366</v>
      </c>
      <c r="E83" s="17">
        <v>421</v>
      </c>
      <c r="F83" s="11">
        <f t="shared" si="4"/>
        <v>787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273</v>
      </c>
      <c r="D84" s="17">
        <v>359</v>
      </c>
      <c r="E84" s="17">
        <v>416</v>
      </c>
      <c r="F84" s="11">
        <f t="shared" si="4"/>
        <v>775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100</v>
      </c>
      <c r="D85" s="17">
        <v>143</v>
      </c>
      <c r="E85" s="17">
        <v>140</v>
      </c>
      <c r="F85" s="11">
        <f t="shared" si="4"/>
        <v>283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83</v>
      </c>
      <c r="D86" s="17">
        <v>118</v>
      </c>
      <c r="E86" s="17">
        <v>123</v>
      </c>
      <c r="F86" s="11">
        <f t="shared" si="4"/>
        <v>241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66</v>
      </c>
      <c r="E87" s="17">
        <v>56</v>
      </c>
      <c r="F87" s="11">
        <f t="shared" si="4"/>
        <v>122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125</v>
      </c>
      <c r="D88" s="17">
        <v>195</v>
      </c>
      <c r="E88" s="17">
        <v>217</v>
      </c>
      <c r="F88" s="11">
        <f t="shared" si="4"/>
        <v>412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102</v>
      </c>
      <c r="D89" s="17">
        <v>141</v>
      </c>
      <c r="E89" s="17">
        <v>161</v>
      </c>
      <c r="F89" s="11">
        <f t="shared" si="4"/>
        <v>302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89</v>
      </c>
      <c r="D90" s="17">
        <v>170</v>
      </c>
      <c r="E90" s="17">
        <v>165</v>
      </c>
      <c r="F90" s="11">
        <f t="shared" si="4"/>
        <v>335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76</v>
      </c>
      <c r="E91" s="17">
        <v>101</v>
      </c>
      <c r="F91" s="11">
        <f t="shared" si="4"/>
        <v>177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193</v>
      </c>
      <c r="D92" s="17">
        <v>292</v>
      </c>
      <c r="E92" s="17">
        <v>303</v>
      </c>
      <c r="F92" s="11">
        <f t="shared" si="4"/>
        <v>595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1335</v>
      </c>
      <c r="D93" s="21">
        <f>SUM(D83:D92)</f>
        <v>1926</v>
      </c>
      <c r="E93" s="21">
        <f>SUM(E83:E92)</f>
        <v>2103</v>
      </c>
      <c r="F93" s="22">
        <f aca="true" t="shared" si="5" ref="F93:F114">SUM(D93:E93)</f>
        <v>4029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59</v>
      </c>
      <c r="F94" s="11">
        <f t="shared" si="5"/>
        <v>110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41</v>
      </c>
      <c r="D95" s="17">
        <v>60</v>
      </c>
      <c r="E95" s="17">
        <v>59</v>
      </c>
      <c r="F95" s="11">
        <f t="shared" si="5"/>
        <v>119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40</v>
      </c>
      <c r="E96" s="17">
        <v>42</v>
      </c>
      <c r="F96" s="11">
        <f t="shared" si="5"/>
        <v>82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65</v>
      </c>
      <c r="E97" s="17">
        <v>69</v>
      </c>
      <c r="F97" s="11">
        <f t="shared" si="5"/>
        <v>134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178</v>
      </c>
      <c r="E98" s="17">
        <v>196</v>
      </c>
      <c r="F98" s="11">
        <f t="shared" si="5"/>
        <v>374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14</v>
      </c>
      <c r="D99" s="17">
        <v>29</v>
      </c>
      <c r="E99" s="17">
        <v>26</v>
      </c>
      <c r="F99" s="11">
        <f t="shared" si="5"/>
        <v>55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51</v>
      </c>
      <c r="D100" s="17">
        <v>85</v>
      </c>
      <c r="E100" s="17">
        <v>91</v>
      </c>
      <c r="F100" s="11">
        <f t="shared" si="5"/>
        <v>176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99</v>
      </c>
      <c r="D101" s="17">
        <v>160</v>
      </c>
      <c r="E101" s="17">
        <v>169</v>
      </c>
      <c r="F101" s="11">
        <f t="shared" si="5"/>
        <v>329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103</v>
      </c>
      <c r="D102" s="17">
        <v>142</v>
      </c>
      <c r="E102" s="17">
        <v>159</v>
      </c>
      <c r="F102" s="11">
        <f t="shared" si="5"/>
        <v>301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117</v>
      </c>
      <c r="D103" s="17">
        <v>183</v>
      </c>
      <c r="E103" s="17">
        <v>197</v>
      </c>
      <c r="F103" s="11">
        <f t="shared" si="5"/>
        <v>380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48</v>
      </c>
      <c r="D104" s="17">
        <v>60</v>
      </c>
      <c r="E104" s="17">
        <v>65</v>
      </c>
      <c r="F104" s="11">
        <f t="shared" si="5"/>
        <v>125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44</v>
      </c>
      <c r="D105" s="17">
        <v>70</v>
      </c>
      <c r="E105" s="17">
        <v>82</v>
      </c>
      <c r="F105" s="11">
        <f t="shared" si="5"/>
        <v>152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49</v>
      </c>
      <c r="E106" s="17">
        <v>65</v>
      </c>
      <c r="F106" s="11">
        <f t="shared" si="5"/>
        <v>114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92</v>
      </c>
      <c r="D107" s="17">
        <v>152</v>
      </c>
      <c r="E107" s="17">
        <v>154</v>
      </c>
      <c r="F107" s="11">
        <f t="shared" si="5"/>
        <v>306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72</v>
      </c>
      <c r="D108" s="17">
        <v>104</v>
      </c>
      <c r="E108" s="17">
        <v>129</v>
      </c>
      <c r="F108" s="11">
        <f t="shared" si="5"/>
        <v>233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69</v>
      </c>
      <c r="D109" s="17">
        <v>111</v>
      </c>
      <c r="E109" s="17">
        <v>98</v>
      </c>
      <c r="F109" s="11">
        <f t="shared" si="5"/>
        <v>209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977</v>
      </c>
      <c r="D110" s="21">
        <f>SUM(D94:D109)</f>
        <v>1539</v>
      </c>
      <c r="E110" s="21">
        <f>SUM(E94:E109)</f>
        <v>1660</v>
      </c>
      <c r="F110" s="22">
        <f t="shared" si="5"/>
        <v>3199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103</v>
      </c>
      <c r="F111" s="11">
        <f t="shared" si="5"/>
        <v>205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71</v>
      </c>
      <c r="D112" s="17">
        <v>112</v>
      </c>
      <c r="E112" s="17">
        <v>110</v>
      </c>
      <c r="F112" s="11">
        <f t="shared" si="5"/>
        <v>222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42</v>
      </c>
      <c r="D113" s="17">
        <v>82</v>
      </c>
      <c r="E113" s="17">
        <v>87</v>
      </c>
      <c r="F113" s="11">
        <f t="shared" si="5"/>
        <v>169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164</v>
      </c>
      <c r="D114" s="21">
        <f>SUM(D111:D113)</f>
        <v>296</v>
      </c>
      <c r="E114" s="21">
        <f>SUM(E111:E113)</f>
        <v>300</v>
      </c>
      <c r="F114" s="22">
        <f t="shared" si="5"/>
        <v>596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191</v>
      </c>
      <c r="J116" s="10">
        <v>303</v>
      </c>
      <c r="K116" s="10">
        <v>296</v>
      </c>
      <c r="L116" s="11">
        <f aca="true" t="shared" si="6" ref="L116:L147">SUM(J116:K116)</f>
        <v>599</v>
      </c>
    </row>
    <row r="117" spans="1:12" ht="14.25" customHeight="1">
      <c r="A117" s="18" t="s">
        <v>165</v>
      </c>
      <c r="B117" s="16" t="s">
        <v>166</v>
      </c>
      <c r="C117" s="17">
        <v>220</v>
      </c>
      <c r="D117" s="17">
        <v>244</v>
      </c>
      <c r="E117" s="17">
        <v>286</v>
      </c>
      <c r="F117" s="11">
        <f aca="true" t="shared" si="7" ref="F117:F148">SUM(D117:E117)</f>
        <v>530</v>
      </c>
      <c r="G117" s="18"/>
      <c r="H117" s="16" t="s">
        <v>167</v>
      </c>
      <c r="I117" s="17">
        <v>140</v>
      </c>
      <c r="J117" s="17">
        <v>203</v>
      </c>
      <c r="K117" s="17">
        <v>222</v>
      </c>
      <c r="L117" s="11">
        <f t="shared" si="6"/>
        <v>425</v>
      </c>
    </row>
    <row r="118" spans="1:12" ht="14.25" customHeight="1">
      <c r="A118" s="18"/>
      <c r="B118" s="16" t="s">
        <v>168</v>
      </c>
      <c r="C118" s="17">
        <v>278</v>
      </c>
      <c r="D118" s="17">
        <v>326</v>
      </c>
      <c r="E118" s="17">
        <v>344</v>
      </c>
      <c r="F118" s="11">
        <f t="shared" si="7"/>
        <v>670</v>
      </c>
      <c r="G118" s="18"/>
      <c r="H118" s="16" t="s">
        <v>169</v>
      </c>
      <c r="I118" s="17">
        <v>133</v>
      </c>
      <c r="J118" s="17">
        <v>204</v>
      </c>
      <c r="K118" s="17">
        <v>247</v>
      </c>
      <c r="L118" s="11">
        <f t="shared" si="6"/>
        <v>451</v>
      </c>
    </row>
    <row r="119" spans="1:12" ht="14.25" customHeight="1">
      <c r="A119" s="18"/>
      <c r="B119" s="16" t="s">
        <v>170</v>
      </c>
      <c r="C119" s="17">
        <v>101</v>
      </c>
      <c r="D119" s="17">
        <v>118</v>
      </c>
      <c r="E119" s="17">
        <v>107</v>
      </c>
      <c r="F119" s="11">
        <f t="shared" si="7"/>
        <v>225</v>
      </c>
      <c r="G119" s="18"/>
      <c r="H119" s="16" t="s">
        <v>171</v>
      </c>
      <c r="I119" s="17">
        <v>50</v>
      </c>
      <c r="J119" s="17">
        <v>71</v>
      </c>
      <c r="K119" s="17">
        <v>80</v>
      </c>
      <c r="L119" s="11">
        <f t="shared" si="6"/>
        <v>151</v>
      </c>
    </row>
    <row r="120" spans="1:12" ht="14.25" customHeight="1">
      <c r="A120" s="18"/>
      <c r="B120" s="16" t="s">
        <v>172</v>
      </c>
      <c r="C120" s="17">
        <v>121</v>
      </c>
      <c r="D120" s="17">
        <v>146</v>
      </c>
      <c r="E120" s="17">
        <v>172</v>
      </c>
      <c r="F120" s="11">
        <f t="shared" si="7"/>
        <v>318</v>
      </c>
      <c r="G120" s="18"/>
      <c r="H120" s="16" t="s">
        <v>173</v>
      </c>
      <c r="I120" s="17">
        <v>133</v>
      </c>
      <c r="J120" s="17">
        <v>188</v>
      </c>
      <c r="K120" s="17">
        <v>204</v>
      </c>
      <c r="L120" s="11">
        <f t="shared" si="6"/>
        <v>392</v>
      </c>
    </row>
    <row r="121" spans="1:12" ht="14.25" customHeight="1">
      <c r="A121" s="18"/>
      <c r="B121" s="16" t="s">
        <v>174</v>
      </c>
      <c r="C121" s="17">
        <v>80</v>
      </c>
      <c r="D121" s="17">
        <v>105</v>
      </c>
      <c r="E121" s="17">
        <v>106</v>
      </c>
      <c r="F121" s="11">
        <f t="shared" si="7"/>
        <v>211</v>
      </c>
      <c r="G121" s="18"/>
      <c r="H121" s="16" t="s">
        <v>175</v>
      </c>
      <c r="I121" s="17">
        <v>141</v>
      </c>
      <c r="J121" s="17">
        <v>223</v>
      </c>
      <c r="K121" s="17">
        <v>228</v>
      </c>
      <c r="L121" s="11">
        <f t="shared" si="6"/>
        <v>451</v>
      </c>
    </row>
    <row r="122" spans="1:12" ht="14.25" customHeight="1">
      <c r="A122" s="18"/>
      <c r="B122" s="16" t="s">
        <v>176</v>
      </c>
      <c r="C122" s="17">
        <v>24</v>
      </c>
      <c r="D122" s="17">
        <v>28</v>
      </c>
      <c r="E122" s="17">
        <v>39</v>
      </c>
      <c r="F122" s="11">
        <f t="shared" si="7"/>
        <v>67</v>
      </c>
      <c r="G122" s="18"/>
      <c r="H122" s="16" t="s">
        <v>177</v>
      </c>
      <c r="I122" s="17">
        <v>203</v>
      </c>
      <c r="J122" s="17">
        <v>281</v>
      </c>
      <c r="K122" s="17">
        <v>300</v>
      </c>
      <c r="L122" s="11">
        <f t="shared" si="6"/>
        <v>581</v>
      </c>
    </row>
    <row r="123" spans="1:12" ht="14.25" customHeight="1">
      <c r="A123" s="18"/>
      <c r="B123" s="16" t="s">
        <v>178</v>
      </c>
      <c r="C123" s="17">
        <v>78</v>
      </c>
      <c r="D123" s="17">
        <v>91</v>
      </c>
      <c r="E123" s="17">
        <v>111</v>
      </c>
      <c r="F123" s="11">
        <f t="shared" si="7"/>
        <v>202</v>
      </c>
      <c r="G123" s="18"/>
      <c r="H123" s="16" t="s">
        <v>179</v>
      </c>
      <c r="I123" s="17">
        <v>49</v>
      </c>
      <c r="J123" s="17">
        <v>73</v>
      </c>
      <c r="K123" s="17">
        <v>75</v>
      </c>
      <c r="L123" s="11">
        <f t="shared" si="6"/>
        <v>148</v>
      </c>
    </row>
    <row r="124" spans="1:12" ht="14.25" customHeight="1">
      <c r="A124" s="18"/>
      <c r="B124" s="16" t="s">
        <v>180</v>
      </c>
      <c r="C124" s="17">
        <v>162</v>
      </c>
      <c r="D124" s="17">
        <v>202</v>
      </c>
      <c r="E124" s="17">
        <v>233</v>
      </c>
      <c r="F124" s="11">
        <f t="shared" si="7"/>
        <v>435</v>
      </c>
      <c r="G124" s="18"/>
      <c r="H124" s="16" t="s">
        <v>181</v>
      </c>
      <c r="I124" s="17">
        <v>213</v>
      </c>
      <c r="J124" s="17">
        <v>334</v>
      </c>
      <c r="K124" s="17">
        <v>336</v>
      </c>
      <c r="L124" s="11">
        <f t="shared" si="6"/>
        <v>670</v>
      </c>
    </row>
    <row r="125" spans="1:12" ht="14.25" customHeight="1">
      <c r="A125" s="18"/>
      <c r="B125" s="16" t="s">
        <v>182</v>
      </c>
      <c r="C125" s="17">
        <v>62</v>
      </c>
      <c r="D125" s="17">
        <v>55</v>
      </c>
      <c r="E125" s="17">
        <v>82</v>
      </c>
      <c r="F125" s="11">
        <f t="shared" si="7"/>
        <v>137</v>
      </c>
      <c r="G125" s="18"/>
      <c r="H125" s="20" t="s">
        <v>183</v>
      </c>
      <c r="I125" s="21">
        <f>SUM(I116:I124)</f>
        <v>1253</v>
      </c>
      <c r="J125" s="21">
        <f>SUM(J116:J124)</f>
        <v>1880</v>
      </c>
      <c r="K125" s="21">
        <f>SUM(K116:K124)</f>
        <v>1988</v>
      </c>
      <c r="L125" s="22">
        <f t="shared" si="6"/>
        <v>3868</v>
      </c>
    </row>
    <row r="126" spans="1:12" ht="14.25" customHeight="1">
      <c r="A126" s="18"/>
      <c r="B126" s="16" t="s">
        <v>184</v>
      </c>
      <c r="C126" s="17">
        <v>85</v>
      </c>
      <c r="D126" s="17">
        <v>114</v>
      </c>
      <c r="E126" s="17">
        <v>105</v>
      </c>
      <c r="F126" s="11">
        <f t="shared" si="7"/>
        <v>219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52</v>
      </c>
      <c r="L126" s="11">
        <f t="shared" si="6"/>
        <v>114</v>
      </c>
    </row>
    <row r="127" spans="1:12" ht="14.25" customHeight="1">
      <c r="A127" s="18"/>
      <c r="B127" s="16" t="s">
        <v>187</v>
      </c>
      <c r="C127" s="17">
        <v>42</v>
      </c>
      <c r="D127" s="17">
        <v>57</v>
      </c>
      <c r="E127" s="17">
        <v>68</v>
      </c>
      <c r="F127" s="11">
        <f t="shared" si="7"/>
        <v>125</v>
      </c>
      <c r="G127" s="18"/>
      <c r="H127" s="37" t="s">
        <v>188</v>
      </c>
      <c r="I127" s="17">
        <v>14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86</v>
      </c>
      <c r="D128" s="17">
        <v>99</v>
      </c>
      <c r="E128" s="17">
        <v>111</v>
      </c>
      <c r="F128" s="11">
        <f t="shared" si="7"/>
        <v>210</v>
      </c>
      <c r="G128" s="18"/>
      <c r="H128" s="37" t="s">
        <v>190</v>
      </c>
      <c r="I128" s="17">
        <v>48</v>
      </c>
      <c r="J128" s="17">
        <v>75</v>
      </c>
      <c r="K128" s="17">
        <v>91</v>
      </c>
      <c r="L128" s="11">
        <f t="shared" si="6"/>
        <v>166</v>
      </c>
    </row>
    <row r="129" spans="1:12" ht="14.25" customHeight="1">
      <c r="A129" s="18"/>
      <c r="B129" s="16" t="s">
        <v>191</v>
      </c>
      <c r="C129" s="17">
        <v>90</v>
      </c>
      <c r="D129" s="17">
        <v>101</v>
      </c>
      <c r="E129" s="17">
        <v>111</v>
      </c>
      <c r="F129" s="11">
        <f t="shared" si="7"/>
        <v>212</v>
      </c>
      <c r="G129" s="18"/>
      <c r="H129" s="37" t="s">
        <v>192</v>
      </c>
      <c r="I129" s="17">
        <v>23</v>
      </c>
      <c r="J129" s="17">
        <v>34</v>
      </c>
      <c r="K129" s="17">
        <v>32</v>
      </c>
      <c r="L129" s="11">
        <f t="shared" si="6"/>
        <v>66</v>
      </c>
    </row>
    <row r="130" spans="1:12" ht="14.25" customHeight="1">
      <c r="A130" s="18"/>
      <c r="B130" s="16" t="s">
        <v>193</v>
      </c>
      <c r="C130" s="17">
        <v>84</v>
      </c>
      <c r="D130" s="17">
        <v>103</v>
      </c>
      <c r="E130" s="17">
        <v>121</v>
      </c>
      <c r="F130" s="11">
        <f t="shared" si="7"/>
        <v>224</v>
      </c>
      <c r="G130" s="18"/>
      <c r="H130" s="37" t="s">
        <v>194</v>
      </c>
      <c r="I130" s="17">
        <v>11</v>
      </c>
      <c r="J130" s="17">
        <v>10</v>
      </c>
      <c r="K130" s="17">
        <v>10</v>
      </c>
      <c r="L130" s="11">
        <f t="shared" si="6"/>
        <v>20</v>
      </c>
    </row>
    <row r="131" spans="1:12" ht="14.25" customHeight="1">
      <c r="A131" s="18"/>
      <c r="B131" s="16" t="s">
        <v>195</v>
      </c>
      <c r="C131" s="17">
        <v>125</v>
      </c>
      <c r="D131" s="17">
        <v>156</v>
      </c>
      <c r="E131" s="17">
        <v>158</v>
      </c>
      <c r="F131" s="11">
        <f t="shared" si="7"/>
        <v>314</v>
      </c>
      <c r="G131" s="18"/>
      <c r="H131" s="37" t="s">
        <v>196</v>
      </c>
      <c r="I131" s="17">
        <v>10</v>
      </c>
      <c r="J131" s="17">
        <v>18</v>
      </c>
      <c r="K131" s="17">
        <v>13</v>
      </c>
      <c r="L131" s="11">
        <f t="shared" si="6"/>
        <v>31</v>
      </c>
    </row>
    <row r="132" spans="1:12" ht="14.25" customHeight="1">
      <c r="A132" s="18"/>
      <c r="B132" s="16" t="s">
        <v>197</v>
      </c>
      <c r="C132" s="17">
        <v>152</v>
      </c>
      <c r="D132" s="17">
        <v>209</v>
      </c>
      <c r="E132" s="17">
        <v>226</v>
      </c>
      <c r="F132" s="11">
        <f t="shared" si="7"/>
        <v>435</v>
      </c>
      <c r="G132" s="18"/>
      <c r="H132" s="37" t="s">
        <v>198</v>
      </c>
      <c r="I132" s="17">
        <v>23</v>
      </c>
      <c r="J132" s="17">
        <v>34</v>
      </c>
      <c r="K132" s="17">
        <v>36</v>
      </c>
      <c r="L132" s="11">
        <f t="shared" si="6"/>
        <v>70</v>
      </c>
    </row>
    <row r="133" spans="1:12" ht="14.25" customHeight="1">
      <c r="A133" s="18"/>
      <c r="B133" s="16" t="s">
        <v>261</v>
      </c>
      <c r="C133" s="17">
        <v>143</v>
      </c>
      <c r="D133" s="17">
        <v>182</v>
      </c>
      <c r="E133" s="17">
        <v>187</v>
      </c>
      <c r="F133" s="11">
        <f t="shared" si="7"/>
        <v>369</v>
      </c>
      <c r="G133" s="18"/>
      <c r="H133" s="37" t="s">
        <v>199</v>
      </c>
      <c r="I133" s="17">
        <v>21</v>
      </c>
      <c r="J133" s="17">
        <v>18</v>
      </c>
      <c r="K133" s="17">
        <v>27</v>
      </c>
      <c r="L133" s="11">
        <f t="shared" si="6"/>
        <v>45</v>
      </c>
    </row>
    <row r="134" spans="1:12" ht="14.25" customHeight="1">
      <c r="A134" s="18"/>
      <c r="B134" s="16" t="s">
        <v>200</v>
      </c>
      <c r="C134" s="17">
        <v>119</v>
      </c>
      <c r="D134" s="17">
        <v>156</v>
      </c>
      <c r="E134" s="17">
        <v>171</v>
      </c>
      <c r="F134" s="11">
        <f t="shared" si="7"/>
        <v>327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183</v>
      </c>
      <c r="D135" s="17">
        <v>254</v>
      </c>
      <c r="E135" s="17">
        <v>272</v>
      </c>
      <c r="F135" s="11">
        <f t="shared" si="7"/>
        <v>526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41</v>
      </c>
      <c r="D136" s="17">
        <v>55</v>
      </c>
      <c r="E136" s="17">
        <v>55</v>
      </c>
      <c r="F136" s="11">
        <f t="shared" si="7"/>
        <v>110</v>
      </c>
      <c r="G136" s="18"/>
      <c r="H136" s="37" t="s">
        <v>204</v>
      </c>
      <c r="I136" s="17">
        <v>11</v>
      </c>
      <c r="J136" s="17">
        <v>10</v>
      </c>
      <c r="K136" s="17">
        <v>18</v>
      </c>
      <c r="L136" s="11">
        <f t="shared" si="6"/>
        <v>28</v>
      </c>
    </row>
    <row r="137" spans="1:12" ht="14.25" customHeight="1">
      <c r="A137" s="18"/>
      <c r="B137" s="16" t="s">
        <v>205</v>
      </c>
      <c r="C137" s="17">
        <v>214</v>
      </c>
      <c r="D137" s="17">
        <v>178</v>
      </c>
      <c r="E137" s="17">
        <v>228</v>
      </c>
      <c r="F137" s="11">
        <f t="shared" si="7"/>
        <v>406</v>
      </c>
      <c r="G137" s="18"/>
      <c r="H137" s="37" t="s">
        <v>206</v>
      </c>
      <c r="I137" s="17">
        <v>32</v>
      </c>
      <c r="J137" s="17">
        <v>32</v>
      </c>
      <c r="K137" s="17">
        <v>38</v>
      </c>
      <c r="L137" s="11">
        <f t="shared" si="6"/>
        <v>70</v>
      </c>
    </row>
    <row r="138" spans="1:12" ht="14.25" customHeight="1">
      <c r="A138" s="18"/>
      <c r="B138" s="23" t="s">
        <v>207</v>
      </c>
      <c r="C138" s="17">
        <v>64</v>
      </c>
      <c r="D138" s="17">
        <v>96</v>
      </c>
      <c r="E138" s="17">
        <v>101</v>
      </c>
      <c r="F138" s="11">
        <f t="shared" si="7"/>
        <v>197</v>
      </c>
      <c r="G138" s="18"/>
      <c r="H138" s="37" t="s">
        <v>208</v>
      </c>
      <c r="I138" s="17">
        <v>21</v>
      </c>
      <c r="J138" s="17">
        <v>36</v>
      </c>
      <c r="K138" s="17">
        <v>30</v>
      </c>
      <c r="L138" s="11">
        <f t="shared" si="6"/>
        <v>66</v>
      </c>
    </row>
    <row r="139" spans="1:12" ht="14.25" customHeight="1">
      <c r="A139" s="18"/>
      <c r="B139" s="20" t="s">
        <v>209</v>
      </c>
      <c r="C139" s="21">
        <f>SUM(C117:C138)</f>
        <v>2554</v>
      </c>
      <c r="D139" s="21">
        <f>SUM(D117:D138)</f>
        <v>3075</v>
      </c>
      <c r="E139" s="21">
        <f>SUM(E117:E138)</f>
        <v>3394</v>
      </c>
      <c r="F139" s="22">
        <f t="shared" si="7"/>
        <v>6469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128</v>
      </c>
      <c r="D140" s="17">
        <v>188</v>
      </c>
      <c r="E140" s="17">
        <v>221</v>
      </c>
      <c r="F140" s="11">
        <f t="shared" si="7"/>
        <v>409</v>
      </c>
      <c r="G140" s="18"/>
      <c r="H140" s="20" t="s">
        <v>213</v>
      </c>
      <c r="I140" s="21">
        <f>SUM(I126:I139)</f>
        <v>321</v>
      </c>
      <c r="J140" s="21">
        <f>SUM(J126:J139)</f>
        <v>428</v>
      </c>
      <c r="K140" s="21">
        <f>SUM(K126:K139)</f>
        <v>457</v>
      </c>
      <c r="L140" s="22">
        <f t="shared" si="6"/>
        <v>885</v>
      </c>
    </row>
    <row r="141" spans="1:12" ht="14.25" customHeight="1">
      <c r="A141" s="18"/>
      <c r="B141" s="16" t="s">
        <v>214</v>
      </c>
      <c r="C141" s="17">
        <v>153</v>
      </c>
      <c r="D141" s="17">
        <v>246</v>
      </c>
      <c r="E141" s="17">
        <v>252</v>
      </c>
      <c r="F141" s="11">
        <f t="shared" si="7"/>
        <v>498</v>
      </c>
      <c r="G141" s="18" t="s">
        <v>215</v>
      </c>
      <c r="H141" s="37" t="s">
        <v>216</v>
      </c>
      <c r="I141" s="17">
        <v>52</v>
      </c>
      <c r="J141" s="17">
        <v>62</v>
      </c>
      <c r="K141" s="17">
        <v>75</v>
      </c>
      <c r="L141" s="11">
        <f t="shared" si="6"/>
        <v>137</v>
      </c>
    </row>
    <row r="142" spans="1:12" ht="14.25" customHeight="1">
      <c r="A142" s="18"/>
      <c r="B142" s="16" t="s">
        <v>217</v>
      </c>
      <c r="C142" s="17">
        <v>113</v>
      </c>
      <c r="D142" s="17">
        <v>161</v>
      </c>
      <c r="E142" s="17">
        <v>166</v>
      </c>
      <c r="F142" s="11">
        <f t="shared" si="7"/>
        <v>327</v>
      </c>
      <c r="G142" s="18"/>
      <c r="H142" s="37" t="s">
        <v>218</v>
      </c>
      <c r="I142" s="17">
        <v>66</v>
      </c>
      <c r="J142" s="17">
        <v>79</v>
      </c>
      <c r="K142" s="17">
        <v>80</v>
      </c>
      <c r="L142" s="11">
        <f t="shared" si="6"/>
        <v>159</v>
      </c>
    </row>
    <row r="143" spans="1:12" ht="14.25" customHeight="1">
      <c r="A143" s="18"/>
      <c r="B143" s="16" t="s">
        <v>219</v>
      </c>
      <c r="C143" s="17">
        <v>61</v>
      </c>
      <c r="D143" s="17">
        <v>99</v>
      </c>
      <c r="E143" s="17">
        <v>94</v>
      </c>
      <c r="F143" s="11">
        <f t="shared" si="7"/>
        <v>193</v>
      </c>
      <c r="G143" s="18"/>
      <c r="H143" s="37" t="s">
        <v>220</v>
      </c>
      <c r="I143" s="17">
        <v>64</v>
      </c>
      <c r="J143" s="17">
        <v>80</v>
      </c>
      <c r="K143" s="17">
        <v>75</v>
      </c>
      <c r="L143" s="11">
        <f t="shared" si="6"/>
        <v>155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36</v>
      </c>
      <c r="F144" s="11">
        <f t="shared" si="7"/>
        <v>69</v>
      </c>
      <c r="G144" s="18"/>
      <c r="H144" s="37" t="s">
        <v>222</v>
      </c>
      <c r="I144" s="17">
        <v>40</v>
      </c>
      <c r="J144" s="17">
        <v>46</v>
      </c>
      <c r="K144" s="17">
        <v>51</v>
      </c>
      <c r="L144" s="11">
        <f t="shared" si="6"/>
        <v>97</v>
      </c>
    </row>
    <row r="145" spans="1:12" ht="14.25" customHeight="1">
      <c r="A145" s="18"/>
      <c r="B145" s="16" t="s">
        <v>223</v>
      </c>
      <c r="C145" s="17">
        <v>136</v>
      </c>
      <c r="D145" s="17">
        <v>199</v>
      </c>
      <c r="E145" s="17">
        <v>202</v>
      </c>
      <c r="F145" s="11">
        <f t="shared" si="7"/>
        <v>401</v>
      </c>
      <c r="G145" s="18"/>
      <c r="H145" s="37" t="s">
        <v>224</v>
      </c>
      <c r="I145" s="17">
        <v>43</v>
      </c>
      <c r="J145" s="17">
        <v>52</v>
      </c>
      <c r="K145" s="17">
        <v>53</v>
      </c>
      <c r="L145" s="11">
        <f t="shared" si="6"/>
        <v>105</v>
      </c>
    </row>
    <row r="146" spans="1:12" ht="14.25" customHeight="1">
      <c r="A146" s="18"/>
      <c r="B146" s="16" t="s">
        <v>225</v>
      </c>
      <c r="C146" s="17">
        <v>30</v>
      </c>
      <c r="D146" s="17">
        <v>57</v>
      </c>
      <c r="E146" s="17">
        <v>63</v>
      </c>
      <c r="F146" s="11">
        <f t="shared" si="7"/>
        <v>120</v>
      </c>
      <c r="G146" s="18"/>
      <c r="H146" s="20" t="s">
        <v>226</v>
      </c>
      <c r="I146" s="21">
        <f>SUM(I141:I145)</f>
        <v>265</v>
      </c>
      <c r="J146" s="21">
        <f>SUM(J141:J145)</f>
        <v>319</v>
      </c>
      <c r="K146" s="21">
        <f>SUM(K141:K145)</f>
        <v>334</v>
      </c>
      <c r="L146" s="22">
        <f t="shared" si="6"/>
        <v>653</v>
      </c>
    </row>
    <row r="147" spans="1:12" ht="14.25" customHeight="1">
      <c r="A147" s="18"/>
      <c r="B147" s="16" t="s">
        <v>227</v>
      </c>
      <c r="C147" s="17">
        <v>36</v>
      </c>
      <c r="D147" s="17">
        <v>58</v>
      </c>
      <c r="E147" s="17">
        <v>59</v>
      </c>
      <c r="F147" s="11">
        <f t="shared" si="7"/>
        <v>117</v>
      </c>
      <c r="G147" s="50" t="s">
        <v>228</v>
      </c>
      <c r="H147" s="51"/>
      <c r="I147" s="25">
        <f>SUM(C139+C157+C164+C167+I125+I140+I146)</f>
        <v>6890</v>
      </c>
      <c r="J147" s="25">
        <f>SUM(D139+D157+D164+D167+J125+J140+J146)</f>
        <v>9378</v>
      </c>
      <c r="K147" s="25">
        <f>SUM(E139+E157+E164+E167+K125+K140+K146)</f>
        <v>10093</v>
      </c>
      <c r="L147" s="31">
        <f t="shared" si="6"/>
        <v>19471</v>
      </c>
    </row>
    <row r="148" spans="1:12" ht="14.25" customHeight="1">
      <c r="A148" s="18"/>
      <c r="B148" s="16" t="s">
        <v>229</v>
      </c>
      <c r="C148" s="17">
        <v>87</v>
      </c>
      <c r="D148" s="17">
        <v>120</v>
      </c>
      <c r="E148" s="17">
        <v>164</v>
      </c>
      <c r="F148" s="11">
        <f t="shared" si="7"/>
        <v>284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61</v>
      </c>
      <c r="D149" s="17">
        <v>91</v>
      </c>
      <c r="E149" s="17">
        <v>101</v>
      </c>
      <c r="F149" s="11">
        <f aca="true" t="shared" si="8" ref="F149:F167">SUM(D149:E149)</f>
        <v>192</v>
      </c>
      <c r="G149" s="56" t="s">
        <v>231</v>
      </c>
      <c r="H149" s="57"/>
      <c r="I149" s="62">
        <f>SUM(C29+I39+I67+I147)</f>
        <v>17980</v>
      </c>
      <c r="J149" s="62">
        <f>SUM(D29+J39+J67+J147)</f>
        <v>26306</v>
      </c>
      <c r="K149" s="62">
        <f>SUM(E29+K39+K67+K147)</f>
        <v>28178</v>
      </c>
      <c r="L149" s="52">
        <f>SUM(J149:K149)</f>
        <v>54484</v>
      </c>
    </row>
    <row r="150" spans="1:12" ht="14.25" customHeight="1">
      <c r="A150" s="18"/>
      <c r="B150" s="16" t="s">
        <v>232</v>
      </c>
      <c r="C150" s="17">
        <v>135</v>
      </c>
      <c r="D150" s="17">
        <v>170</v>
      </c>
      <c r="E150" s="17">
        <v>166</v>
      </c>
      <c r="F150" s="11">
        <f t="shared" si="8"/>
        <v>336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32</v>
      </c>
      <c r="D151" s="17">
        <v>44</v>
      </c>
      <c r="E151" s="17">
        <v>53</v>
      </c>
      <c r="F151" s="11">
        <f t="shared" si="8"/>
        <v>97</v>
      </c>
      <c r="G151" s="56" t="s">
        <v>234</v>
      </c>
      <c r="H151" s="57"/>
      <c r="I151" s="60">
        <v>36</v>
      </c>
      <c r="J151" s="60">
        <v>-6</v>
      </c>
      <c r="K151" s="60">
        <v>-20</v>
      </c>
      <c r="L151" s="54">
        <v>-26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34</v>
      </c>
      <c r="F152" s="11">
        <f t="shared" si="8"/>
        <v>64</v>
      </c>
      <c r="G152" s="58"/>
      <c r="H152" s="59"/>
      <c r="I152" s="61"/>
      <c r="J152" s="61"/>
      <c r="K152" s="61"/>
      <c r="L152" s="55"/>
    </row>
    <row r="153" spans="1:12" ht="14.25" customHeight="1">
      <c r="A153" s="18"/>
      <c r="B153" s="16" t="s">
        <v>236</v>
      </c>
      <c r="C153" s="17">
        <v>59</v>
      </c>
      <c r="D153" s="17">
        <v>99</v>
      </c>
      <c r="E153" s="17">
        <v>103</v>
      </c>
      <c r="F153" s="11">
        <f t="shared" si="8"/>
        <v>202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65</v>
      </c>
      <c r="E154" s="17">
        <v>93</v>
      </c>
      <c r="F154" s="11">
        <f t="shared" si="8"/>
        <v>158</v>
      </c>
      <c r="G154" s="44"/>
      <c r="H154" s="17"/>
      <c r="I154" s="17"/>
      <c r="J154" s="17"/>
      <c r="K154" s="17"/>
      <c r="L154" s="27"/>
    </row>
    <row r="155" spans="1:12" ht="14.25" customHeight="1">
      <c r="A155" s="18"/>
      <c r="B155" s="16" t="s">
        <v>238</v>
      </c>
      <c r="C155" s="17">
        <v>147</v>
      </c>
      <c r="D155" s="17">
        <v>204</v>
      </c>
      <c r="E155" s="17">
        <v>228</v>
      </c>
      <c r="F155" s="11">
        <f t="shared" si="8"/>
        <v>432</v>
      </c>
      <c r="G155" s="50" t="s">
        <v>257</v>
      </c>
      <c r="H155" s="51"/>
      <c r="I155" s="25"/>
      <c r="J155" s="25">
        <v>70</v>
      </c>
      <c r="K155" s="25">
        <v>64</v>
      </c>
      <c r="L155" s="26">
        <f>SUM(J155:K155)</f>
        <v>134</v>
      </c>
    </row>
    <row r="156" spans="1:12" ht="14.25" customHeight="1">
      <c r="A156" s="18"/>
      <c r="B156" s="16" t="s">
        <v>239</v>
      </c>
      <c r="C156" s="17">
        <v>37</v>
      </c>
      <c r="D156" s="17">
        <v>57</v>
      </c>
      <c r="E156" s="17">
        <v>55</v>
      </c>
      <c r="F156" s="11">
        <f t="shared" si="8"/>
        <v>112</v>
      </c>
      <c r="G156" s="50" t="s">
        <v>258</v>
      </c>
      <c r="H156" s="51"/>
      <c r="I156" s="25"/>
      <c r="J156" s="25">
        <v>64</v>
      </c>
      <c r="K156" s="25">
        <v>79</v>
      </c>
      <c r="L156" s="26">
        <f>SUM(J156:K156)</f>
        <v>143</v>
      </c>
    </row>
    <row r="157" spans="1:12" ht="14.25" customHeight="1">
      <c r="A157" s="18"/>
      <c r="B157" s="20" t="s">
        <v>240</v>
      </c>
      <c r="C157" s="21">
        <f>SUM(C140:C156)</f>
        <v>1323</v>
      </c>
      <c r="D157" s="21">
        <f>SUM(D140:D156)</f>
        <v>1921</v>
      </c>
      <c r="E157" s="21">
        <f>SUM(E140:E156)</f>
        <v>2090</v>
      </c>
      <c r="F157" s="22">
        <f t="shared" si="8"/>
        <v>4011</v>
      </c>
      <c r="G157" s="50" t="s">
        <v>259</v>
      </c>
      <c r="H157" s="51"/>
      <c r="I157" s="25"/>
      <c r="J157" s="25">
        <v>16</v>
      </c>
      <c r="K157" s="25">
        <v>17</v>
      </c>
      <c r="L157" s="26">
        <f>SUM(J157:K157)</f>
        <v>33</v>
      </c>
    </row>
    <row r="158" spans="1:12" ht="14.25" customHeight="1">
      <c r="A158" s="18" t="s">
        <v>241</v>
      </c>
      <c r="B158" s="16" t="s">
        <v>242</v>
      </c>
      <c r="C158" s="17">
        <v>129</v>
      </c>
      <c r="D158" s="17">
        <v>204</v>
      </c>
      <c r="E158" s="17">
        <v>208</v>
      </c>
      <c r="F158" s="11">
        <f t="shared" si="8"/>
        <v>412</v>
      </c>
      <c r="G158" s="50" t="s">
        <v>260</v>
      </c>
      <c r="H158" s="51"/>
      <c r="I158" s="25"/>
      <c r="J158" s="25">
        <v>28</v>
      </c>
      <c r="K158" s="25">
        <v>22</v>
      </c>
      <c r="L158" s="26">
        <f>SUM(J158:K158)</f>
        <v>50</v>
      </c>
    </row>
    <row r="159" spans="1:12" ht="14.25" customHeight="1">
      <c r="A159" s="18"/>
      <c r="B159" s="16" t="s">
        <v>243</v>
      </c>
      <c r="C159" s="17">
        <v>206</v>
      </c>
      <c r="D159" s="17">
        <v>295</v>
      </c>
      <c r="E159" s="17">
        <v>321</v>
      </c>
      <c r="F159" s="11">
        <f t="shared" si="8"/>
        <v>616</v>
      </c>
      <c r="G159" s="38"/>
      <c r="H159" s="39"/>
      <c r="I159" s="39"/>
      <c r="J159" s="39"/>
      <c r="K159" s="45"/>
      <c r="L159" s="40"/>
    </row>
    <row r="160" spans="1:12" ht="14.25" customHeight="1">
      <c r="A160" s="18"/>
      <c r="B160" s="16" t="s">
        <v>244</v>
      </c>
      <c r="C160" s="17">
        <v>63</v>
      </c>
      <c r="D160" s="17">
        <v>95</v>
      </c>
      <c r="E160" s="17">
        <v>110</v>
      </c>
      <c r="F160" s="11">
        <f t="shared" si="8"/>
        <v>205</v>
      </c>
      <c r="G160" s="77" t="s">
        <v>254</v>
      </c>
      <c r="H160" s="75" t="s">
        <v>250</v>
      </c>
      <c r="I160" s="74">
        <f>SUM(L160/L149)</f>
        <v>0.3175060568240217</v>
      </c>
      <c r="J160" s="75">
        <v>7508</v>
      </c>
      <c r="K160" s="75">
        <v>9791</v>
      </c>
      <c r="L160" s="76">
        <f>SUM(J160:K161)</f>
        <v>17299</v>
      </c>
    </row>
    <row r="161" spans="1:12" ht="14.25" customHeight="1">
      <c r="A161" s="18"/>
      <c r="B161" s="16" t="s">
        <v>246</v>
      </c>
      <c r="C161" s="17">
        <v>47</v>
      </c>
      <c r="D161" s="17">
        <v>78</v>
      </c>
      <c r="E161" s="17">
        <v>97</v>
      </c>
      <c r="F161" s="11">
        <f t="shared" si="8"/>
        <v>175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176</v>
      </c>
      <c r="D162" s="17">
        <v>272</v>
      </c>
      <c r="E162" s="17">
        <v>284</v>
      </c>
      <c r="F162" s="11">
        <f t="shared" si="8"/>
        <v>556</v>
      </c>
      <c r="G162" s="77" t="s">
        <v>245</v>
      </c>
      <c r="H162" s="75" t="s">
        <v>250</v>
      </c>
      <c r="I162" s="74">
        <f>SUM(L162/L149)</f>
        <v>0.25491887526613316</v>
      </c>
      <c r="J162" s="75">
        <v>5838</v>
      </c>
      <c r="K162" s="75">
        <v>8051</v>
      </c>
      <c r="L162" s="76">
        <f>SUM(J162:K163)</f>
        <v>13889</v>
      </c>
    </row>
    <row r="163" spans="1:12" ht="14.25" customHeight="1">
      <c r="A163" s="18"/>
      <c r="B163" s="16" t="s">
        <v>248</v>
      </c>
      <c r="C163" s="17">
        <v>41</v>
      </c>
      <c r="D163" s="17">
        <v>57</v>
      </c>
      <c r="E163" s="17">
        <v>67</v>
      </c>
      <c r="F163" s="11">
        <f t="shared" si="8"/>
        <v>124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662</v>
      </c>
      <c r="D164" s="21">
        <f>SUM(D158:D163)</f>
        <v>1001</v>
      </c>
      <c r="E164" s="21">
        <f>SUM(E158:E163)</f>
        <v>1087</v>
      </c>
      <c r="F164" s="22">
        <f t="shared" si="8"/>
        <v>2088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284</v>
      </c>
      <c r="D165" s="17">
        <v>420</v>
      </c>
      <c r="E165" s="17">
        <v>401</v>
      </c>
      <c r="F165" s="11">
        <f t="shared" si="8"/>
        <v>821</v>
      </c>
      <c r="G165" s="50" t="s">
        <v>263</v>
      </c>
      <c r="H165" s="51"/>
      <c r="I165" s="25">
        <v>60</v>
      </c>
      <c r="J165" s="25">
        <v>54</v>
      </c>
      <c r="K165" s="25">
        <v>84</v>
      </c>
      <c r="L165" s="26">
        <v>138</v>
      </c>
    </row>
    <row r="166" spans="1:12" ht="14.25" customHeight="1">
      <c r="A166" s="18"/>
      <c r="B166" s="23" t="s">
        <v>253</v>
      </c>
      <c r="C166" s="17">
        <v>228</v>
      </c>
      <c r="D166" s="17">
        <v>334</v>
      </c>
      <c r="E166" s="17">
        <v>342</v>
      </c>
      <c r="F166" s="11">
        <f t="shared" si="8"/>
        <v>676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512</v>
      </c>
      <c r="D167" s="21">
        <f>SUM(D165:D166)</f>
        <v>754</v>
      </c>
      <c r="E167" s="21">
        <f>SUM(E165:E166)</f>
        <v>743</v>
      </c>
      <c r="F167" s="22">
        <f t="shared" si="8"/>
        <v>1497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7"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  <mergeCell ref="I160:I161"/>
    <mergeCell ref="J160:J161"/>
    <mergeCell ref="G155:H155"/>
    <mergeCell ref="G156:H156"/>
    <mergeCell ref="G157:H157"/>
    <mergeCell ref="G158:H158"/>
    <mergeCell ref="G39:H39"/>
    <mergeCell ref="A1:L1"/>
    <mergeCell ref="A2:L2"/>
    <mergeCell ref="A4:B4"/>
    <mergeCell ref="A31:B31"/>
    <mergeCell ref="A29:B29"/>
    <mergeCell ref="G147:H147"/>
    <mergeCell ref="G149:H150"/>
    <mergeCell ref="A116:B116"/>
    <mergeCell ref="A60:B60"/>
    <mergeCell ref="G67:H67"/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L171"/>
  <sheetViews>
    <sheetView view="pageBreakPreview" zoomScaleSheetLayoutView="100" workbookViewId="0" topLeftCell="A143">
      <selection activeCell="L153" sqref="L153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39</v>
      </c>
      <c r="K4" s="10">
        <v>50</v>
      </c>
      <c r="L4" s="11">
        <f aca="true" t="shared" si="0" ref="L4:L39">SUM(J4:K4)</f>
        <v>89</v>
      </c>
    </row>
    <row r="5" spans="1:12" ht="14.25" customHeight="1">
      <c r="A5" s="12" t="s">
        <v>10</v>
      </c>
      <c r="B5" s="13" t="s">
        <v>11</v>
      </c>
      <c r="C5" s="14">
        <v>285</v>
      </c>
      <c r="D5" s="14">
        <v>381</v>
      </c>
      <c r="E5" s="14">
        <v>393</v>
      </c>
      <c r="F5" s="11">
        <f aca="true" t="shared" si="1" ref="F5:F28">SUM(D5:E5)</f>
        <v>774</v>
      </c>
      <c r="G5" s="15"/>
      <c r="H5" s="16" t="s">
        <v>12</v>
      </c>
      <c r="I5" s="17">
        <v>162</v>
      </c>
      <c r="J5" s="17">
        <v>246</v>
      </c>
      <c r="K5" s="17">
        <v>286</v>
      </c>
      <c r="L5" s="11">
        <f t="shared" si="0"/>
        <v>532</v>
      </c>
    </row>
    <row r="6" spans="1:12" ht="14.25" customHeight="1">
      <c r="A6" s="18"/>
      <c r="B6" s="16" t="s">
        <v>13</v>
      </c>
      <c r="C6" s="17">
        <v>129</v>
      </c>
      <c r="D6" s="17">
        <v>238</v>
      </c>
      <c r="E6" s="17">
        <v>209</v>
      </c>
      <c r="F6" s="11">
        <f t="shared" si="1"/>
        <v>447</v>
      </c>
      <c r="G6" s="15"/>
      <c r="H6" s="16" t="s">
        <v>14</v>
      </c>
      <c r="I6" s="17">
        <v>125</v>
      </c>
      <c r="J6" s="17">
        <v>202</v>
      </c>
      <c r="K6" s="17">
        <v>223</v>
      </c>
      <c r="L6" s="11">
        <f t="shared" si="0"/>
        <v>425</v>
      </c>
    </row>
    <row r="7" spans="1:12" ht="14.25" customHeight="1">
      <c r="A7" s="18"/>
      <c r="B7" s="16" t="s">
        <v>15</v>
      </c>
      <c r="C7" s="17">
        <v>98</v>
      </c>
      <c r="D7" s="17">
        <v>144</v>
      </c>
      <c r="E7" s="17">
        <v>172</v>
      </c>
      <c r="F7" s="11">
        <f t="shared" si="1"/>
        <v>316</v>
      </c>
      <c r="G7" s="15"/>
      <c r="H7" s="16" t="s">
        <v>16</v>
      </c>
      <c r="I7" s="17">
        <v>71</v>
      </c>
      <c r="J7" s="17">
        <v>122</v>
      </c>
      <c r="K7" s="17">
        <v>137</v>
      </c>
      <c r="L7" s="11">
        <f t="shared" si="0"/>
        <v>259</v>
      </c>
    </row>
    <row r="8" spans="1:12" ht="14.25" customHeight="1">
      <c r="A8" s="18"/>
      <c r="B8" s="16" t="s">
        <v>17</v>
      </c>
      <c r="C8" s="17">
        <v>145</v>
      </c>
      <c r="D8" s="17">
        <v>210</v>
      </c>
      <c r="E8" s="17">
        <v>237</v>
      </c>
      <c r="F8" s="11">
        <f t="shared" si="1"/>
        <v>447</v>
      </c>
      <c r="G8" s="15"/>
      <c r="H8" s="16" t="s">
        <v>18</v>
      </c>
      <c r="I8" s="17">
        <v>51</v>
      </c>
      <c r="J8" s="17">
        <v>80</v>
      </c>
      <c r="K8" s="17">
        <v>82</v>
      </c>
      <c r="L8" s="11">
        <f t="shared" si="0"/>
        <v>162</v>
      </c>
    </row>
    <row r="9" spans="1:12" ht="14.25" customHeight="1">
      <c r="A9" s="18"/>
      <c r="B9" s="16" t="s">
        <v>19</v>
      </c>
      <c r="C9" s="17">
        <v>55</v>
      </c>
      <c r="D9" s="17">
        <v>73</v>
      </c>
      <c r="E9" s="17">
        <v>89</v>
      </c>
      <c r="F9" s="11">
        <f t="shared" si="1"/>
        <v>162</v>
      </c>
      <c r="G9" s="15"/>
      <c r="H9" s="16" t="s">
        <v>20</v>
      </c>
      <c r="I9" s="17">
        <v>74</v>
      </c>
      <c r="J9" s="17">
        <v>124</v>
      </c>
      <c r="K9" s="17">
        <v>111</v>
      </c>
      <c r="L9" s="11">
        <f t="shared" si="0"/>
        <v>235</v>
      </c>
    </row>
    <row r="10" spans="1:12" ht="14.25" customHeight="1">
      <c r="A10" s="18"/>
      <c r="B10" s="16" t="s">
        <v>21</v>
      </c>
      <c r="C10" s="17">
        <v>174</v>
      </c>
      <c r="D10" s="17">
        <v>228</v>
      </c>
      <c r="E10" s="17">
        <v>282</v>
      </c>
      <c r="F10" s="11">
        <f t="shared" si="1"/>
        <v>510</v>
      </c>
      <c r="G10" s="19"/>
      <c r="H10" s="20" t="s">
        <v>22</v>
      </c>
      <c r="I10" s="21">
        <f>SUM(I4:I9)</f>
        <v>508</v>
      </c>
      <c r="J10" s="21">
        <f>SUM(J4:J9)</f>
        <v>813</v>
      </c>
      <c r="K10" s="21">
        <f>SUM(K4:K9)</f>
        <v>889</v>
      </c>
      <c r="L10" s="22">
        <f t="shared" si="0"/>
        <v>1702</v>
      </c>
    </row>
    <row r="11" spans="1:12" ht="14.25" customHeight="1">
      <c r="A11" s="18"/>
      <c r="B11" s="16" t="s">
        <v>23</v>
      </c>
      <c r="C11" s="17">
        <v>105</v>
      </c>
      <c r="D11" s="17">
        <v>92</v>
      </c>
      <c r="E11" s="17">
        <v>134</v>
      </c>
      <c r="F11" s="11">
        <f t="shared" si="1"/>
        <v>226</v>
      </c>
      <c r="G11" s="18" t="s">
        <v>24</v>
      </c>
      <c r="H11" s="16" t="s">
        <v>25</v>
      </c>
      <c r="I11" s="17">
        <v>58</v>
      </c>
      <c r="J11" s="17">
        <v>85</v>
      </c>
      <c r="K11" s="17">
        <v>98</v>
      </c>
      <c r="L11" s="11">
        <f t="shared" si="0"/>
        <v>183</v>
      </c>
    </row>
    <row r="12" spans="1:12" ht="14.25" customHeight="1">
      <c r="A12" s="18"/>
      <c r="B12" s="16" t="s">
        <v>26</v>
      </c>
      <c r="C12" s="17">
        <v>78</v>
      </c>
      <c r="D12" s="17">
        <v>123</v>
      </c>
      <c r="E12" s="17">
        <v>127</v>
      </c>
      <c r="F12" s="11">
        <f t="shared" si="1"/>
        <v>250</v>
      </c>
      <c r="G12" s="15"/>
      <c r="H12" s="16" t="s">
        <v>27</v>
      </c>
      <c r="I12" s="17">
        <v>38</v>
      </c>
      <c r="J12" s="17">
        <v>46</v>
      </c>
      <c r="K12" s="17">
        <v>47</v>
      </c>
      <c r="L12" s="11">
        <f t="shared" si="0"/>
        <v>93</v>
      </c>
    </row>
    <row r="13" spans="1:12" ht="14.25" customHeight="1">
      <c r="A13" s="18"/>
      <c r="B13" s="16" t="s">
        <v>28</v>
      </c>
      <c r="C13" s="17">
        <v>141</v>
      </c>
      <c r="D13" s="17">
        <v>262</v>
      </c>
      <c r="E13" s="17">
        <v>267</v>
      </c>
      <c r="F13" s="11">
        <f t="shared" si="1"/>
        <v>529</v>
      </c>
      <c r="G13" s="15"/>
      <c r="H13" s="16" t="s">
        <v>29</v>
      </c>
      <c r="I13" s="17">
        <v>38</v>
      </c>
      <c r="J13" s="17">
        <v>57</v>
      </c>
      <c r="K13" s="17">
        <v>61</v>
      </c>
      <c r="L13" s="11">
        <f t="shared" si="0"/>
        <v>118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102</v>
      </c>
      <c r="J14" s="17">
        <v>144</v>
      </c>
      <c r="K14" s="17">
        <v>151</v>
      </c>
      <c r="L14" s="11">
        <f t="shared" si="0"/>
        <v>295</v>
      </c>
    </row>
    <row r="15" spans="1:12" ht="14.25" customHeight="1">
      <c r="A15" s="18"/>
      <c r="B15" s="16" t="s">
        <v>32</v>
      </c>
      <c r="C15" s="17">
        <v>31</v>
      </c>
      <c r="D15" s="17">
        <v>53</v>
      </c>
      <c r="E15" s="17">
        <v>49</v>
      </c>
      <c r="F15" s="11">
        <f t="shared" si="1"/>
        <v>102</v>
      </c>
      <c r="G15" s="15"/>
      <c r="H15" s="16" t="s">
        <v>33</v>
      </c>
      <c r="I15" s="17">
        <v>32</v>
      </c>
      <c r="J15" s="17">
        <v>46</v>
      </c>
      <c r="K15" s="17">
        <v>52</v>
      </c>
      <c r="L15" s="11">
        <f t="shared" si="0"/>
        <v>98</v>
      </c>
    </row>
    <row r="16" spans="1:12" ht="14.25" customHeight="1">
      <c r="A16" s="18"/>
      <c r="B16" s="16" t="s">
        <v>34</v>
      </c>
      <c r="C16" s="17">
        <v>58</v>
      </c>
      <c r="D16" s="17">
        <v>58</v>
      </c>
      <c r="E16" s="17">
        <v>0</v>
      </c>
      <c r="F16" s="11">
        <f t="shared" si="1"/>
        <v>58</v>
      </c>
      <c r="G16" s="15"/>
      <c r="H16" s="16" t="s">
        <v>35</v>
      </c>
      <c r="I16" s="17">
        <v>41</v>
      </c>
      <c r="J16" s="17">
        <v>53</v>
      </c>
      <c r="K16" s="17">
        <v>67</v>
      </c>
      <c r="L16" s="11">
        <f t="shared" si="0"/>
        <v>120</v>
      </c>
    </row>
    <row r="17" spans="1:12" ht="14.25" customHeight="1">
      <c r="A17" s="18"/>
      <c r="B17" s="23" t="s">
        <v>36</v>
      </c>
      <c r="C17" s="17">
        <v>43</v>
      </c>
      <c r="D17" s="17">
        <v>76</v>
      </c>
      <c r="E17" s="17">
        <v>70</v>
      </c>
      <c r="F17" s="11">
        <f t="shared" si="1"/>
        <v>146</v>
      </c>
      <c r="G17" s="15"/>
      <c r="H17" s="16" t="s">
        <v>37</v>
      </c>
      <c r="I17" s="17">
        <v>57</v>
      </c>
      <c r="J17" s="17">
        <v>92</v>
      </c>
      <c r="K17" s="17">
        <v>85</v>
      </c>
      <c r="L17" s="11">
        <f t="shared" si="0"/>
        <v>177</v>
      </c>
    </row>
    <row r="18" spans="1:12" ht="14.25" customHeight="1">
      <c r="A18" s="18"/>
      <c r="B18" s="16" t="s">
        <v>38</v>
      </c>
      <c r="C18" s="17">
        <v>69</v>
      </c>
      <c r="D18" s="17">
        <v>119</v>
      </c>
      <c r="E18" s="17">
        <v>124</v>
      </c>
      <c r="F18" s="11">
        <f t="shared" si="1"/>
        <v>243</v>
      </c>
      <c r="G18" s="15"/>
      <c r="H18" s="16" t="s">
        <v>39</v>
      </c>
      <c r="I18" s="17">
        <v>61</v>
      </c>
      <c r="J18" s="17">
        <v>102</v>
      </c>
      <c r="K18" s="17">
        <v>98</v>
      </c>
      <c r="L18" s="11">
        <f t="shared" si="0"/>
        <v>200</v>
      </c>
    </row>
    <row r="19" spans="1:12" ht="14.25" customHeight="1">
      <c r="A19" s="18"/>
      <c r="B19" s="16" t="s">
        <v>40</v>
      </c>
      <c r="C19" s="17">
        <v>23</v>
      </c>
      <c r="D19" s="17">
        <v>35</v>
      </c>
      <c r="E19" s="17">
        <v>29</v>
      </c>
      <c r="F19" s="11">
        <f t="shared" si="1"/>
        <v>64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17</v>
      </c>
      <c r="E20" s="17">
        <v>32</v>
      </c>
      <c r="F20" s="11">
        <f t="shared" si="1"/>
        <v>49</v>
      </c>
      <c r="G20" s="15"/>
      <c r="H20" s="16" t="s">
        <v>43</v>
      </c>
      <c r="I20" s="17">
        <v>67</v>
      </c>
      <c r="J20" s="17">
        <v>84</v>
      </c>
      <c r="K20" s="17">
        <v>93</v>
      </c>
      <c r="L20" s="11">
        <f t="shared" si="0"/>
        <v>177</v>
      </c>
    </row>
    <row r="21" spans="1:12" ht="14.25" customHeight="1">
      <c r="A21" s="18"/>
      <c r="B21" s="23" t="s">
        <v>44</v>
      </c>
      <c r="C21" s="17">
        <v>19</v>
      </c>
      <c r="D21" s="17">
        <v>32</v>
      </c>
      <c r="E21" s="17">
        <v>26</v>
      </c>
      <c r="F21" s="11">
        <f t="shared" si="1"/>
        <v>58</v>
      </c>
      <c r="G21" s="15"/>
      <c r="H21" s="16" t="s">
        <v>45</v>
      </c>
      <c r="I21" s="17">
        <v>37</v>
      </c>
      <c r="J21" s="17">
        <v>53</v>
      </c>
      <c r="K21" s="17">
        <v>67</v>
      </c>
      <c r="L21" s="11">
        <f t="shared" si="0"/>
        <v>120</v>
      </c>
    </row>
    <row r="22" spans="1:12" ht="14.25" customHeight="1">
      <c r="A22" s="19"/>
      <c r="B22" s="20" t="s">
        <v>46</v>
      </c>
      <c r="C22" s="21">
        <f>SUM(C5:C21)</f>
        <v>1504</v>
      </c>
      <c r="D22" s="21">
        <f>SUM(D5:D21)</f>
        <v>2201</v>
      </c>
      <c r="E22" s="21">
        <f>SUM(E5:E21)</f>
        <v>2307</v>
      </c>
      <c r="F22" s="22">
        <f t="shared" si="1"/>
        <v>4508</v>
      </c>
      <c r="G22" s="15"/>
      <c r="H22" s="16" t="s">
        <v>47</v>
      </c>
      <c r="I22" s="17">
        <v>5</v>
      </c>
      <c r="J22" s="17">
        <v>3</v>
      </c>
      <c r="K22" s="17">
        <v>8</v>
      </c>
      <c r="L22" s="11">
        <f t="shared" si="0"/>
        <v>11</v>
      </c>
    </row>
    <row r="23" spans="1:12" ht="14.25" customHeight="1">
      <c r="A23" s="18" t="s">
        <v>48</v>
      </c>
      <c r="B23" s="16" t="s">
        <v>49</v>
      </c>
      <c r="C23" s="17">
        <v>149</v>
      </c>
      <c r="D23" s="17">
        <v>223</v>
      </c>
      <c r="E23" s="17">
        <v>251</v>
      </c>
      <c r="F23" s="11">
        <f t="shared" si="1"/>
        <v>474</v>
      </c>
      <c r="G23" s="24"/>
      <c r="H23" s="20" t="s">
        <v>50</v>
      </c>
      <c r="I23" s="21">
        <f>SUM(I11:I22)</f>
        <v>562</v>
      </c>
      <c r="J23" s="21">
        <f>SUM(J11:J22)</f>
        <v>814</v>
      </c>
      <c r="K23" s="21">
        <f>SUM(K11:K22)</f>
        <v>870</v>
      </c>
      <c r="L23" s="22">
        <f t="shared" si="0"/>
        <v>1684</v>
      </c>
    </row>
    <row r="24" spans="1:12" ht="14.25" customHeight="1">
      <c r="A24" s="18"/>
      <c r="B24" s="16" t="s">
        <v>51</v>
      </c>
      <c r="C24" s="17">
        <v>63</v>
      </c>
      <c r="D24" s="17">
        <v>107</v>
      </c>
      <c r="E24" s="17">
        <v>100</v>
      </c>
      <c r="F24" s="11">
        <f t="shared" si="1"/>
        <v>207</v>
      </c>
      <c r="G24" s="15" t="s">
        <v>52</v>
      </c>
      <c r="H24" s="16" t="s">
        <v>53</v>
      </c>
      <c r="I24" s="17">
        <v>28</v>
      </c>
      <c r="J24" s="17">
        <v>41</v>
      </c>
      <c r="K24" s="17">
        <v>50</v>
      </c>
      <c r="L24" s="11">
        <f t="shared" si="0"/>
        <v>91</v>
      </c>
    </row>
    <row r="25" spans="1:12" ht="14.25" customHeight="1">
      <c r="A25" s="18"/>
      <c r="B25" s="16" t="s">
        <v>54</v>
      </c>
      <c r="C25" s="17">
        <v>203</v>
      </c>
      <c r="D25" s="17">
        <v>313</v>
      </c>
      <c r="E25" s="17">
        <v>340</v>
      </c>
      <c r="F25" s="11">
        <f t="shared" si="1"/>
        <v>653</v>
      </c>
      <c r="G25" s="15"/>
      <c r="H25" s="16" t="s">
        <v>55</v>
      </c>
      <c r="I25" s="17">
        <v>18</v>
      </c>
      <c r="J25" s="17">
        <v>34</v>
      </c>
      <c r="K25" s="17">
        <v>30</v>
      </c>
      <c r="L25" s="11">
        <f t="shared" si="0"/>
        <v>64</v>
      </c>
    </row>
    <row r="26" spans="1:12" ht="14.25" customHeight="1">
      <c r="A26" s="18"/>
      <c r="B26" s="16" t="s">
        <v>56</v>
      </c>
      <c r="C26" s="17">
        <v>75</v>
      </c>
      <c r="D26" s="17">
        <v>122</v>
      </c>
      <c r="E26" s="17">
        <v>134</v>
      </c>
      <c r="F26" s="11">
        <f t="shared" si="1"/>
        <v>256</v>
      </c>
      <c r="G26" s="15"/>
      <c r="H26" s="16" t="s">
        <v>18</v>
      </c>
      <c r="I26" s="17">
        <v>40</v>
      </c>
      <c r="J26" s="17">
        <v>56</v>
      </c>
      <c r="K26" s="17">
        <v>57</v>
      </c>
      <c r="L26" s="11">
        <f t="shared" si="0"/>
        <v>113</v>
      </c>
    </row>
    <row r="27" spans="1:12" ht="14.25" customHeight="1">
      <c r="A27" s="18"/>
      <c r="B27" s="16" t="s">
        <v>57</v>
      </c>
      <c r="C27" s="17">
        <v>58</v>
      </c>
      <c r="D27" s="17">
        <v>91</v>
      </c>
      <c r="E27" s="17">
        <v>96</v>
      </c>
      <c r="F27" s="11">
        <f t="shared" si="1"/>
        <v>187</v>
      </c>
      <c r="G27" s="15"/>
      <c r="H27" s="16" t="s">
        <v>58</v>
      </c>
      <c r="I27" s="17">
        <v>46</v>
      </c>
      <c r="J27" s="17">
        <v>58</v>
      </c>
      <c r="K27" s="17">
        <v>61</v>
      </c>
      <c r="L27" s="11">
        <f t="shared" si="0"/>
        <v>119</v>
      </c>
    </row>
    <row r="28" spans="1:12" ht="14.25" customHeight="1">
      <c r="A28" s="19"/>
      <c r="B28" s="20" t="s">
        <v>59</v>
      </c>
      <c r="C28" s="21">
        <f>SUM(C23:C27)</f>
        <v>548</v>
      </c>
      <c r="D28" s="21">
        <f>SUM(D23:D27)</f>
        <v>856</v>
      </c>
      <c r="E28" s="21">
        <f>SUM(E23:E27)</f>
        <v>921</v>
      </c>
      <c r="F28" s="22">
        <f t="shared" si="1"/>
        <v>1777</v>
      </c>
      <c r="G28" s="15"/>
      <c r="H28" s="16" t="s">
        <v>60</v>
      </c>
      <c r="I28" s="17">
        <v>9</v>
      </c>
      <c r="J28" s="17">
        <v>16</v>
      </c>
      <c r="K28" s="17">
        <v>20</v>
      </c>
      <c r="L28" s="11">
        <f t="shared" si="0"/>
        <v>36</v>
      </c>
    </row>
    <row r="29" spans="1:12" ht="14.25" customHeight="1">
      <c r="A29" s="66" t="s">
        <v>61</v>
      </c>
      <c r="B29" s="67"/>
      <c r="C29" s="25">
        <f>SUM(C22+C28)</f>
        <v>2052</v>
      </c>
      <c r="D29" s="25">
        <f>SUM(D22+D28)</f>
        <v>3057</v>
      </c>
      <c r="E29" s="25">
        <f>SUM(E22+E28)</f>
        <v>3228</v>
      </c>
      <c r="F29" s="26">
        <f>SUM(F22+F28)</f>
        <v>6285</v>
      </c>
      <c r="G29" s="15"/>
      <c r="H29" s="16" t="s">
        <v>62</v>
      </c>
      <c r="I29" s="17">
        <v>33</v>
      </c>
      <c r="J29" s="17">
        <v>52</v>
      </c>
      <c r="K29" s="17">
        <v>50</v>
      </c>
      <c r="L29" s="11">
        <f t="shared" si="0"/>
        <v>102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174</v>
      </c>
      <c r="J30" s="21">
        <f>SUM(J24:J29)</f>
        <v>257</v>
      </c>
      <c r="K30" s="21">
        <f>SUM(K24:K29)</f>
        <v>268</v>
      </c>
      <c r="L30" s="22">
        <f t="shared" si="0"/>
        <v>525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42</v>
      </c>
      <c r="J31" s="17">
        <v>69</v>
      </c>
      <c r="K31" s="17">
        <v>73</v>
      </c>
      <c r="L31" s="11">
        <f t="shared" si="0"/>
        <v>142</v>
      </c>
    </row>
    <row r="32" spans="1:12" ht="14.25" customHeight="1">
      <c r="A32" s="18" t="s">
        <v>67</v>
      </c>
      <c r="B32" s="16" t="s">
        <v>68</v>
      </c>
      <c r="C32" s="17">
        <v>318</v>
      </c>
      <c r="D32" s="17">
        <v>476</v>
      </c>
      <c r="E32" s="17">
        <v>508</v>
      </c>
      <c r="F32" s="11">
        <f aca="true" t="shared" si="2" ref="F32:F53">SUM(D32:E32)</f>
        <v>984</v>
      </c>
      <c r="G32" s="15"/>
      <c r="H32" s="16" t="s">
        <v>69</v>
      </c>
      <c r="I32" s="17">
        <v>25</v>
      </c>
      <c r="J32" s="17">
        <v>46</v>
      </c>
      <c r="K32" s="17">
        <v>50</v>
      </c>
      <c r="L32" s="11">
        <f t="shared" si="0"/>
        <v>96</v>
      </c>
    </row>
    <row r="33" spans="1:12" ht="14.25" customHeight="1">
      <c r="A33" s="18"/>
      <c r="B33" s="16" t="s">
        <v>70</v>
      </c>
      <c r="C33" s="17">
        <v>136</v>
      </c>
      <c r="D33" s="17">
        <v>219</v>
      </c>
      <c r="E33" s="17">
        <v>226</v>
      </c>
      <c r="F33" s="11">
        <f t="shared" si="2"/>
        <v>445</v>
      </c>
      <c r="G33" s="15"/>
      <c r="H33" s="16" t="s">
        <v>71</v>
      </c>
      <c r="I33" s="17">
        <v>46</v>
      </c>
      <c r="J33" s="17">
        <v>71</v>
      </c>
      <c r="K33" s="17">
        <v>87</v>
      </c>
      <c r="L33" s="11">
        <f t="shared" si="0"/>
        <v>158</v>
      </c>
    </row>
    <row r="34" spans="1:12" ht="14.25" customHeight="1">
      <c r="A34" s="18"/>
      <c r="B34" s="16" t="s">
        <v>72</v>
      </c>
      <c r="C34" s="17">
        <v>78</v>
      </c>
      <c r="D34" s="17">
        <v>126</v>
      </c>
      <c r="E34" s="17">
        <v>122</v>
      </c>
      <c r="F34" s="11">
        <f t="shared" si="2"/>
        <v>248</v>
      </c>
      <c r="G34" s="15"/>
      <c r="H34" s="16" t="s">
        <v>27</v>
      </c>
      <c r="I34" s="17">
        <v>52</v>
      </c>
      <c r="J34" s="17">
        <v>97</v>
      </c>
      <c r="K34" s="17">
        <v>85</v>
      </c>
      <c r="L34" s="11">
        <f t="shared" si="0"/>
        <v>182</v>
      </c>
    </row>
    <row r="35" spans="1:12" ht="14.25" customHeight="1">
      <c r="A35" s="18"/>
      <c r="B35" s="16" t="s">
        <v>73</v>
      </c>
      <c r="C35" s="17">
        <v>217</v>
      </c>
      <c r="D35" s="17">
        <v>269</v>
      </c>
      <c r="E35" s="17">
        <v>335</v>
      </c>
      <c r="F35" s="11">
        <f t="shared" si="2"/>
        <v>604</v>
      </c>
      <c r="G35" s="15"/>
      <c r="H35" s="16" t="s">
        <v>74</v>
      </c>
      <c r="I35" s="17">
        <v>69</v>
      </c>
      <c r="J35" s="17">
        <v>131</v>
      </c>
      <c r="K35" s="17">
        <v>142</v>
      </c>
      <c r="L35" s="11">
        <f t="shared" si="0"/>
        <v>273</v>
      </c>
    </row>
    <row r="36" spans="1:12" ht="14.25" customHeight="1">
      <c r="A36" s="18"/>
      <c r="B36" s="16" t="s">
        <v>75</v>
      </c>
      <c r="C36" s="17">
        <v>16</v>
      </c>
      <c r="D36" s="17">
        <v>27</v>
      </c>
      <c r="E36" s="17">
        <v>29</v>
      </c>
      <c r="F36" s="11">
        <f t="shared" si="2"/>
        <v>56</v>
      </c>
      <c r="G36" s="29"/>
      <c r="H36" s="30" t="s">
        <v>76</v>
      </c>
      <c r="I36" s="17">
        <v>43</v>
      </c>
      <c r="J36" s="17">
        <v>76</v>
      </c>
      <c r="K36" s="17">
        <v>81</v>
      </c>
      <c r="L36" s="11">
        <f t="shared" si="0"/>
        <v>157</v>
      </c>
    </row>
    <row r="37" spans="1:12" ht="14.25" customHeight="1">
      <c r="A37" s="18"/>
      <c r="B37" s="16" t="s">
        <v>77</v>
      </c>
      <c r="C37" s="17">
        <v>68</v>
      </c>
      <c r="D37" s="17">
        <v>128</v>
      </c>
      <c r="E37" s="17">
        <v>128</v>
      </c>
      <c r="F37" s="11">
        <f t="shared" si="2"/>
        <v>256</v>
      </c>
      <c r="G37" s="29"/>
      <c r="H37" s="16" t="s">
        <v>78</v>
      </c>
      <c r="I37" s="17">
        <v>77</v>
      </c>
      <c r="J37" s="17">
        <v>125</v>
      </c>
      <c r="K37" s="17">
        <v>126</v>
      </c>
      <c r="L37" s="11">
        <f t="shared" si="0"/>
        <v>251</v>
      </c>
    </row>
    <row r="38" spans="1:12" ht="14.25" customHeight="1">
      <c r="A38" s="18"/>
      <c r="B38" s="16" t="s">
        <v>79</v>
      </c>
      <c r="C38" s="17">
        <v>53</v>
      </c>
      <c r="D38" s="17">
        <v>85</v>
      </c>
      <c r="E38" s="17">
        <v>88</v>
      </c>
      <c r="F38" s="11">
        <f t="shared" si="2"/>
        <v>173</v>
      </c>
      <c r="G38" s="24"/>
      <c r="H38" s="20" t="s">
        <v>80</v>
      </c>
      <c r="I38" s="21">
        <f>SUM(I31:I37)</f>
        <v>354</v>
      </c>
      <c r="J38" s="21">
        <f>SUM(J31:J37)</f>
        <v>615</v>
      </c>
      <c r="K38" s="21">
        <f>SUM(K31:K37)</f>
        <v>644</v>
      </c>
      <c r="L38" s="22">
        <f t="shared" si="0"/>
        <v>1259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224</v>
      </c>
      <c r="F39" s="11">
        <f t="shared" si="2"/>
        <v>417</v>
      </c>
      <c r="G39" s="50" t="s">
        <v>82</v>
      </c>
      <c r="H39" s="51"/>
      <c r="I39" s="25">
        <f>SUM(C45+C53+I10+I23+I30+I38)</f>
        <v>3833</v>
      </c>
      <c r="J39" s="25">
        <f>SUM(D45+D53+J10+J23+J30+J38)</f>
        <v>5831</v>
      </c>
      <c r="K39" s="25">
        <f>SUM(E45+E53+K10+K23+K30+K38)</f>
        <v>6259</v>
      </c>
      <c r="L39" s="31">
        <f t="shared" si="0"/>
        <v>12090</v>
      </c>
    </row>
    <row r="40" spans="1:12" ht="14.25" customHeight="1">
      <c r="A40" s="18"/>
      <c r="B40" s="16" t="s">
        <v>83</v>
      </c>
      <c r="C40" s="17">
        <v>55</v>
      </c>
      <c r="D40" s="17">
        <v>82</v>
      </c>
      <c r="E40" s="17">
        <v>94</v>
      </c>
      <c r="F40" s="11">
        <f t="shared" si="2"/>
        <v>176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96</v>
      </c>
      <c r="D41" s="17">
        <v>162</v>
      </c>
      <c r="E41" s="17">
        <v>170</v>
      </c>
      <c r="F41" s="11">
        <f t="shared" si="2"/>
        <v>332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172</v>
      </c>
      <c r="D43" s="17">
        <v>254</v>
      </c>
      <c r="E43" s="17">
        <v>290</v>
      </c>
      <c r="F43" s="11">
        <f t="shared" si="2"/>
        <v>544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216</v>
      </c>
      <c r="E44" s="17">
        <v>203</v>
      </c>
      <c r="F44" s="11">
        <f t="shared" si="2"/>
        <v>419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1495</v>
      </c>
      <c r="D45" s="21">
        <f>SUM(D32:D44)</f>
        <v>2254</v>
      </c>
      <c r="E45" s="21">
        <f>SUM(E32:E44)</f>
        <v>2434</v>
      </c>
      <c r="F45" s="22">
        <f t="shared" si="2"/>
        <v>4688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89</v>
      </c>
      <c r="D46" s="17">
        <v>127</v>
      </c>
      <c r="E46" s="17">
        <v>155</v>
      </c>
      <c r="F46" s="11">
        <f t="shared" si="2"/>
        <v>282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52</v>
      </c>
      <c r="D47" s="17">
        <v>60</v>
      </c>
      <c r="E47" s="17">
        <v>76</v>
      </c>
      <c r="F47" s="11">
        <f t="shared" si="2"/>
        <v>136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111</v>
      </c>
      <c r="D48" s="17">
        <v>159</v>
      </c>
      <c r="E48" s="17">
        <v>166</v>
      </c>
      <c r="F48" s="11">
        <f t="shared" si="2"/>
        <v>325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285</v>
      </c>
      <c r="D49" s="17">
        <v>378</v>
      </c>
      <c r="E49" s="17">
        <v>398</v>
      </c>
      <c r="F49" s="11">
        <f t="shared" si="2"/>
        <v>776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127</v>
      </c>
      <c r="D50" s="17">
        <v>208</v>
      </c>
      <c r="E50" s="17">
        <v>220</v>
      </c>
      <c r="F50" s="11">
        <f t="shared" si="2"/>
        <v>428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57</v>
      </c>
      <c r="D51" s="17">
        <v>110</v>
      </c>
      <c r="E51" s="17">
        <v>105</v>
      </c>
      <c r="F51" s="11">
        <f t="shared" si="2"/>
        <v>215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34</v>
      </c>
      <c r="F52" s="11">
        <f t="shared" si="2"/>
        <v>70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740</v>
      </c>
      <c r="D53" s="21">
        <f>SUM(D46:D52)</f>
        <v>1078</v>
      </c>
      <c r="E53" s="21">
        <f>SUM(E46:E52)</f>
        <v>1154</v>
      </c>
      <c r="F53" s="22">
        <f t="shared" si="2"/>
        <v>2232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75</v>
      </c>
      <c r="K60" s="14">
        <v>70</v>
      </c>
      <c r="L60" s="11">
        <f aca="true" t="shared" si="3" ref="L60:L66">SUM(J60:K60)</f>
        <v>145</v>
      </c>
    </row>
    <row r="61" spans="1:12" ht="14.25" customHeight="1">
      <c r="A61" s="18" t="s">
        <v>99</v>
      </c>
      <c r="B61" s="16" t="s">
        <v>100</v>
      </c>
      <c r="C61" s="17">
        <v>249</v>
      </c>
      <c r="D61" s="17">
        <v>388</v>
      </c>
      <c r="E61" s="17">
        <v>400</v>
      </c>
      <c r="F61" s="11">
        <f aca="true" t="shared" si="4" ref="F61:F92">SUM(D61:E61)</f>
        <v>788</v>
      </c>
      <c r="G61" s="15"/>
      <c r="H61" s="16" t="s">
        <v>101</v>
      </c>
      <c r="I61" s="17">
        <v>57</v>
      </c>
      <c r="J61" s="17">
        <v>77</v>
      </c>
      <c r="K61" s="17">
        <v>86</v>
      </c>
      <c r="L61" s="11">
        <f t="shared" si="3"/>
        <v>163</v>
      </c>
    </row>
    <row r="62" spans="1:12" ht="14.25" customHeight="1">
      <c r="A62" s="18"/>
      <c r="B62" s="16" t="s">
        <v>102</v>
      </c>
      <c r="C62" s="17">
        <v>236</v>
      </c>
      <c r="D62" s="17">
        <v>372</v>
      </c>
      <c r="E62" s="17">
        <v>402</v>
      </c>
      <c r="F62" s="11">
        <f t="shared" si="4"/>
        <v>774</v>
      </c>
      <c r="G62" s="15"/>
      <c r="H62" s="16" t="s">
        <v>103</v>
      </c>
      <c r="I62" s="17">
        <v>32</v>
      </c>
      <c r="J62" s="17">
        <v>63</v>
      </c>
      <c r="K62" s="17">
        <v>68</v>
      </c>
      <c r="L62" s="11">
        <f t="shared" si="3"/>
        <v>131</v>
      </c>
    </row>
    <row r="63" spans="1:12" ht="14.25" customHeight="1">
      <c r="A63" s="18"/>
      <c r="B63" s="16" t="s">
        <v>104</v>
      </c>
      <c r="C63" s="17">
        <v>60</v>
      </c>
      <c r="D63" s="17">
        <v>98</v>
      </c>
      <c r="E63" s="17">
        <v>97</v>
      </c>
      <c r="F63" s="11">
        <f t="shared" si="4"/>
        <v>195</v>
      </c>
      <c r="G63" s="15"/>
      <c r="H63" s="16" t="s">
        <v>105</v>
      </c>
      <c r="I63" s="17">
        <v>21</v>
      </c>
      <c r="J63" s="17">
        <v>44</v>
      </c>
      <c r="K63" s="17">
        <v>37</v>
      </c>
      <c r="L63" s="11">
        <f t="shared" si="3"/>
        <v>81</v>
      </c>
    </row>
    <row r="64" spans="1:12" ht="14.25" customHeight="1">
      <c r="A64" s="18"/>
      <c r="B64" s="16" t="s">
        <v>106</v>
      </c>
      <c r="C64" s="17">
        <v>148</v>
      </c>
      <c r="D64" s="17">
        <v>254</v>
      </c>
      <c r="E64" s="17">
        <v>252</v>
      </c>
      <c r="F64" s="11">
        <f t="shared" si="4"/>
        <v>506</v>
      </c>
      <c r="G64" s="15"/>
      <c r="H64" s="16" t="s">
        <v>107</v>
      </c>
      <c r="I64" s="17">
        <v>41</v>
      </c>
      <c r="J64" s="17">
        <v>82</v>
      </c>
      <c r="K64" s="17">
        <v>79</v>
      </c>
      <c r="L64" s="11">
        <f t="shared" si="3"/>
        <v>161</v>
      </c>
    </row>
    <row r="65" spans="1:12" ht="14.25" customHeight="1">
      <c r="A65" s="18"/>
      <c r="B65" s="16" t="s">
        <v>108</v>
      </c>
      <c r="C65" s="17">
        <v>75</v>
      </c>
      <c r="D65" s="17">
        <v>123</v>
      </c>
      <c r="E65" s="17">
        <v>142</v>
      </c>
      <c r="F65" s="11">
        <f t="shared" si="4"/>
        <v>265</v>
      </c>
      <c r="G65" s="15"/>
      <c r="H65" s="16" t="s">
        <v>109</v>
      </c>
      <c r="I65" s="17">
        <v>70</v>
      </c>
      <c r="J65" s="17">
        <v>114</v>
      </c>
      <c r="K65" s="17">
        <v>119</v>
      </c>
      <c r="L65" s="11">
        <f t="shared" si="3"/>
        <v>233</v>
      </c>
    </row>
    <row r="66" spans="1:12" ht="14.25" customHeight="1">
      <c r="A66" s="18"/>
      <c r="B66" s="16" t="s">
        <v>110</v>
      </c>
      <c r="C66" s="17">
        <v>93</v>
      </c>
      <c r="D66" s="17">
        <v>143</v>
      </c>
      <c r="E66" s="17">
        <v>153</v>
      </c>
      <c r="F66" s="11">
        <f t="shared" si="4"/>
        <v>296</v>
      </c>
      <c r="G66" s="15"/>
      <c r="H66" s="20" t="s">
        <v>80</v>
      </c>
      <c r="I66" s="21">
        <f>SUM(I60:I65)</f>
        <v>259</v>
      </c>
      <c r="J66" s="21">
        <f>SUM(J60:J65)</f>
        <v>455</v>
      </c>
      <c r="K66" s="21">
        <f>SUM(K60:K65)</f>
        <v>459</v>
      </c>
      <c r="L66" s="22">
        <f t="shared" si="3"/>
        <v>914</v>
      </c>
    </row>
    <row r="67" spans="1:12" ht="14.25" customHeight="1">
      <c r="A67" s="18"/>
      <c r="B67" s="16" t="s">
        <v>111</v>
      </c>
      <c r="C67" s="17">
        <v>285</v>
      </c>
      <c r="D67" s="17">
        <v>428</v>
      </c>
      <c r="E67" s="17">
        <v>480</v>
      </c>
      <c r="F67" s="11">
        <f t="shared" si="4"/>
        <v>908</v>
      </c>
      <c r="G67" s="66" t="s">
        <v>112</v>
      </c>
      <c r="H67" s="67"/>
      <c r="I67" s="25">
        <f>SUM(C69+C82+C93+C110+C114+I66)</f>
        <v>5235</v>
      </c>
      <c r="J67" s="25">
        <f>SUM(D69+D82+D93+D110+D114+J66)</f>
        <v>7990</v>
      </c>
      <c r="K67" s="25">
        <f>SUM(E69+E82+E93+E110+E114+K66)</f>
        <v>8510</v>
      </c>
      <c r="L67" s="26">
        <f>SUM(F69+F82+F93+F110+F114+L66)</f>
        <v>16500</v>
      </c>
    </row>
    <row r="68" spans="1:12" ht="14.25" customHeight="1">
      <c r="A68" s="18"/>
      <c r="B68" s="16" t="s">
        <v>113</v>
      </c>
      <c r="C68" s="17">
        <v>66</v>
      </c>
      <c r="D68" s="17">
        <v>97</v>
      </c>
      <c r="E68" s="17">
        <v>115</v>
      </c>
      <c r="F68" s="11">
        <f t="shared" si="4"/>
        <v>212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1212</v>
      </c>
      <c r="D69" s="21">
        <f>SUM(D61:D68)</f>
        <v>1903</v>
      </c>
      <c r="E69" s="21">
        <f>SUM(E61:E68)</f>
        <v>2041</v>
      </c>
      <c r="F69" s="22">
        <f t="shared" si="4"/>
        <v>3944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39</v>
      </c>
      <c r="D70" s="17">
        <v>57</v>
      </c>
      <c r="E70" s="17">
        <v>64</v>
      </c>
      <c r="F70" s="11">
        <f t="shared" si="4"/>
        <v>121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201</v>
      </c>
      <c r="D71" s="17">
        <v>271</v>
      </c>
      <c r="E71" s="17">
        <v>309</v>
      </c>
      <c r="F71" s="11">
        <f t="shared" si="4"/>
        <v>580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118</v>
      </c>
      <c r="D72" s="17">
        <v>164</v>
      </c>
      <c r="E72" s="17">
        <v>180</v>
      </c>
      <c r="F72" s="11">
        <f t="shared" si="4"/>
        <v>344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60</v>
      </c>
      <c r="D73" s="17">
        <v>97</v>
      </c>
      <c r="E73" s="17">
        <v>93</v>
      </c>
      <c r="F73" s="11">
        <f t="shared" si="4"/>
        <v>190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78</v>
      </c>
      <c r="D74" s="17">
        <v>89</v>
      </c>
      <c r="E74" s="17">
        <v>112</v>
      </c>
      <c r="F74" s="11">
        <f t="shared" si="4"/>
        <v>201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305</v>
      </c>
      <c r="D75" s="17">
        <v>433</v>
      </c>
      <c r="E75" s="17">
        <v>471</v>
      </c>
      <c r="F75" s="11">
        <f t="shared" si="4"/>
        <v>904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142</v>
      </c>
      <c r="D76" s="17">
        <v>207</v>
      </c>
      <c r="E76" s="17">
        <v>224</v>
      </c>
      <c r="F76" s="11">
        <f t="shared" si="4"/>
        <v>431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35</v>
      </c>
      <c r="D77" s="17">
        <v>58</v>
      </c>
      <c r="E77" s="17">
        <v>54</v>
      </c>
      <c r="F77" s="11">
        <f t="shared" si="4"/>
        <v>112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45</v>
      </c>
      <c r="E78" s="17">
        <v>43</v>
      </c>
      <c r="F78" s="11">
        <f t="shared" si="4"/>
        <v>88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118</v>
      </c>
      <c r="D79" s="17">
        <v>175</v>
      </c>
      <c r="E79" s="17">
        <v>187</v>
      </c>
      <c r="F79" s="11">
        <f t="shared" si="4"/>
        <v>362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146</v>
      </c>
      <c r="D80" s="17">
        <v>237</v>
      </c>
      <c r="E80" s="17">
        <v>211</v>
      </c>
      <c r="F80" s="11">
        <f t="shared" si="4"/>
        <v>448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1288</v>
      </c>
      <c r="D82" s="21">
        <f>SUM(D70:D81)</f>
        <v>1864</v>
      </c>
      <c r="E82" s="21">
        <f>SUM(E70:E81)</f>
        <v>1973</v>
      </c>
      <c r="F82" s="22">
        <f t="shared" si="4"/>
        <v>3837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278</v>
      </c>
      <c r="D83" s="17">
        <v>367</v>
      </c>
      <c r="E83" s="17">
        <v>421</v>
      </c>
      <c r="F83" s="11">
        <f t="shared" si="4"/>
        <v>788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275</v>
      </c>
      <c r="D84" s="17">
        <v>366</v>
      </c>
      <c r="E84" s="17">
        <v>418</v>
      </c>
      <c r="F84" s="11">
        <f t="shared" si="4"/>
        <v>784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99</v>
      </c>
      <c r="D85" s="17">
        <v>141</v>
      </c>
      <c r="E85" s="17">
        <v>136</v>
      </c>
      <c r="F85" s="11">
        <f t="shared" si="4"/>
        <v>277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77</v>
      </c>
      <c r="D86" s="17">
        <v>116</v>
      </c>
      <c r="E86" s="17">
        <v>117</v>
      </c>
      <c r="F86" s="11">
        <f t="shared" si="4"/>
        <v>233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65</v>
      </c>
      <c r="E87" s="17">
        <v>56</v>
      </c>
      <c r="F87" s="11">
        <f t="shared" si="4"/>
        <v>121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125</v>
      </c>
      <c r="D88" s="17">
        <v>198</v>
      </c>
      <c r="E88" s="17">
        <v>211</v>
      </c>
      <c r="F88" s="11">
        <f t="shared" si="4"/>
        <v>409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105</v>
      </c>
      <c r="D89" s="17">
        <v>145</v>
      </c>
      <c r="E89" s="17">
        <v>162</v>
      </c>
      <c r="F89" s="11">
        <f t="shared" si="4"/>
        <v>307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92</v>
      </c>
      <c r="D90" s="17">
        <v>172</v>
      </c>
      <c r="E90" s="17">
        <v>166</v>
      </c>
      <c r="F90" s="11">
        <f t="shared" si="4"/>
        <v>338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77</v>
      </c>
      <c r="E91" s="17">
        <v>103</v>
      </c>
      <c r="F91" s="11">
        <f t="shared" si="4"/>
        <v>180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191</v>
      </c>
      <c r="D92" s="17">
        <v>290</v>
      </c>
      <c r="E92" s="17">
        <v>306</v>
      </c>
      <c r="F92" s="11">
        <f t="shared" si="4"/>
        <v>596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1334</v>
      </c>
      <c r="D93" s="21">
        <f>SUM(D83:D92)</f>
        <v>1937</v>
      </c>
      <c r="E93" s="21">
        <f>SUM(E83:E92)</f>
        <v>2096</v>
      </c>
      <c r="F93" s="22">
        <f aca="true" t="shared" si="5" ref="F93:F114">SUM(D93:E93)</f>
        <v>4033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54</v>
      </c>
      <c r="F94" s="11">
        <f t="shared" si="5"/>
        <v>105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41</v>
      </c>
      <c r="D95" s="17">
        <v>62</v>
      </c>
      <c r="E95" s="17">
        <v>58</v>
      </c>
      <c r="F95" s="11">
        <f t="shared" si="5"/>
        <v>120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38</v>
      </c>
      <c r="E96" s="17">
        <v>43</v>
      </c>
      <c r="F96" s="11">
        <f t="shared" si="5"/>
        <v>81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64</v>
      </c>
      <c r="E97" s="17">
        <v>68</v>
      </c>
      <c r="F97" s="11">
        <f t="shared" si="5"/>
        <v>132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178</v>
      </c>
      <c r="E98" s="17">
        <v>196</v>
      </c>
      <c r="F98" s="11">
        <f t="shared" si="5"/>
        <v>374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13</v>
      </c>
      <c r="D99" s="17">
        <v>29</v>
      </c>
      <c r="E99" s="17">
        <v>25</v>
      </c>
      <c r="F99" s="11">
        <f t="shared" si="5"/>
        <v>54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87</v>
      </c>
      <c r="E100" s="17">
        <v>97</v>
      </c>
      <c r="F100" s="11">
        <f t="shared" si="5"/>
        <v>184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100</v>
      </c>
      <c r="D101" s="17">
        <v>155</v>
      </c>
      <c r="E101" s="17">
        <v>167</v>
      </c>
      <c r="F101" s="11">
        <f t="shared" si="5"/>
        <v>322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107</v>
      </c>
      <c r="D102" s="17">
        <v>148</v>
      </c>
      <c r="E102" s="17">
        <v>163</v>
      </c>
      <c r="F102" s="11">
        <f t="shared" si="5"/>
        <v>311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112</v>
      </c>
      <c r="D103" s="17">
        <v>178</v>
      </c>
      <c r="E103" s="17">
        <v>186</v>
      </c>
      <c r="F103" s="11">
        <f t="shared" si="5"/>
        <v>364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59</v>
      </c>
      <c r="E104" s="17">
        <v>66</v>
      </c>
      <c r="F104" s="11">
        <f t="shared" si="5"/>
        <v>125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46</v>
      </c>
      <c r="D105" s="17">
        <v>72</v>
      </c>
      <c r="E105" s="17">
        <v>83</v>
      </c>
      <c r="F105" s="11">
        <f t="shared" si="5"/>
        <v>155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49</v>
      </c>
      <c r="E106" s="17">
        <v>63</v>
      </c>
      <c r="F106" s="11">
        <f t="shared" si="5"/>
        <v>112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81</v>
      </c>
      <c r="D107" s="17">
        <v>138</v>
      </c>
      <c r="E107" s="17">
        <v>137</v>
      </c>
      <c r="F107" s="11">
        <f t="shared" si="5"/>
        <v>275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71</v>
      </c>
      <c r="D108" s="17">
        <v>110</v>
      </c>
      <c r="E108" s="17">
        <v>130</v>
      </c>
      <c r="F108" s="11">
        <f t="shared" si="5"/>
        <v>240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77</v>
      </c>
      <c r="D109" s="17">
        <v>118</v>
      </c>
      <c r="E109" s="17">
        <v>108</v>
      </c>
      <c r="F109" s="11">
        <f t="shared" si="5"/>
        <v>226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977</v>
      </c>
      <c r="D110" s="21">
        <f>SUM(D94:D109)</f>
        <v>1536</v>
      </c>
      <c r="E110" s="21">
        <f>SUM(E94:E109)</f>
        <v>1644</v>
      </c>
      <c r="F110" s="22">
        <f t="shared" si="5"/>
        <v>3180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101</v>
      </c>
      <c r="E111" s="17">
        <v>101</v>
      </c>
      <c r="F111" s="11">
        <f t="shared" si="5"/>
        <v>202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70</v>
      </c>
      <c r="D112" s="17">
        <v>113</v>
      </c>
      <c r="E112" s="17">
        <v>109</v>
      </c>
      <c r="F112" s="11">
        <f t="shared" si="5"/>
        <v>222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44</v>
      </c>
      <c r="D113" s="17">
        <v>81</v>
      </c>
      <c r="E113" s="17">
        <v>87</v>
      </c>
      <c r="F113" s="11">
        <f t="shared" si="5"/>
        <v>168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165</v>
      </c>
      <c r="D114" s="21">
        <f>SUM(D111:D113)</f>
        <v>295</v>
      </c>
      <c r="E114" s="21">
        <f>SUM(E111:E113)</f>
        <v>297</v>
      </c>
      <c r="F114" s="22">
        <f t="shared" si="5"/>
        <v>592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193</v>
      </c>
      <c r="J116" s="10">
        <v>299</v>
      </c>
      <c r="K116" s="10">
        <v>293</v>
      </c>
      <c r="L116" s="11">
        <f aca="true" t="shared" si="6" ref="L116:L147">SUM(J116:K116)</f>
        <v>592</v>
      </c>
    </row>
    <row r="117" spans="1:12" ht="14.25" customHeight="1">
      <c r="A117" s="18" t="s">
        <v>165</v>
      </c>
      <c r="B117" s="16" t="s">
        <v>166</v>
      </c>
      <c r="C117" s="17">
        <v>221</v>
      </c>
      <c r="D117" s="17">
        <v>243</v>
      </c>
      <c r="E117" s="17">
        <v>290</v>
      </c>
      <c r="F117" s="11">
        <f aca="true" t="shared" si="7" ref="F117:F148">SUM(D117:E117)</f>
        <v>533</v>
      </c>
      <c r="G117" s="18"/>
      <c r="H117" s="16" t="s">
        <v>167</v>
      </c>
      <c r="I117" s="17">
        <v>133</v>
      </c>
      <c r="J117" s="17">
        <v>200</v>
      </c>
      <c r="K117" s="17">
        <v>219</v>
      </c>
      <c r="L117" s="11">
        <f t="shared" si="6"/>
        <v>419</v>
      </c>
    </row>
    <row r="118" spans="1:12" ht="14.25" customHeight="1">
      <c r="A118" s="18"/>
      <c r="B118" s="16" t="s">
        <v>168</v>
      </c>
      <c r="C118" s="17">
        <v>281</v>
      </c>
      <c r="D118" s="17">
        <v>320</v>
      </c>
      <c r="E118" s="17">
        <v>330</v>
      </c>
      <c r="F118" s="11">
        <f t="shared" si="7"/>
        <v>650</v>
      </c>
      <c r="G118" s="18"/>
      <c r="H118" s="16" t="s">
        <v>169</v>
      </c>
      <c r="I118" s="17">
        <v>136</v>
      </c>
      <c r="J118" s="17">
        <v>201</v>
      </c>
      <c r="K118" s="17">
        <v>252</v>
      </c>
      <c r="L118" s="11">
        <f t="shared" si="6"/>
        <v>453</v>
      </c>
    </row>
    <row r="119" spans="1:12" ht="14.25" customHeight="1">
      <c r="A119" s="18"/>
      <c r="B119" s="16" t="s">
        <v>170</v>
      </c>
      <c r="C119" s="17">
        <v>98</v>
      </c>
      <c r="D119" s="17">
        <v>112</v>
      </c>
      <c r="E119" s="17">
        <v>105</v>
      </c>
      <c r="F119" s="11">
        <f t="shared" si="7"/>
        <v>217</v>
      </c>
      <c r="G119" s="18"/>
      <c r="H119" s="16" t="s">
        <v>171</v>
      </c>
      <c r="I119" s="17">
        <v>50</v>
      </c>
      <c r="J119" s="17">
        <v>69</v>
      </c>
      <c r="K119" s="17">
        <v>75</v>
      </c>
      <c r="L119" s="11">
        <f t="shared" si="6"/>
        <v>144</v>
      </c>
    </row>
    <row r="120" spans="1:12" ht="14.25" customHeight="1">
      <c r="A120" s="18"/>
      <c r="B120" s="16" t="s">
        <v>172</v>
      </c>
      <c r="C120" s="17">
        <v>124</v>
      </c>
      <c r="D120" s="17">
        <v>143</v>
      </c>
      <c r="E120" s="17">
        <v>175</v>
      </c>
      <c r="F120" s="11">
        <f t="shared" si="7"/>
        <v>318</v>
      </c>
      <c r="G120" s="18"/>
      <c r="H120" s="16" t="s">
        <v>173</v>
      </c>
      <c r="I120" s="17">
        <v>135</v>
      </c>
      <c r="J120" s="17">
        <v>183</v>
      </c>
      <c r="K120" s="17">
        <v>199</v>
      </c>
      <c r="L120" s="11">
        <f t="shared" si="6"/>
        <v>382</v>
      </c>
    </row>
    <row r="121" spans="1:12" ht="14.25" customHeight="1">
      <c r="A121" s="18"/>
      <c r="B121" s="16" t="s">
        <v>174</v>
      </c>
      <c r="C121" s="17">
        <v>82</v>
      </c>
      <c r="D121" s="17">
        <v>107</v>
      </c>
      <c r="E121" s="17">
        <v>109</v>
      </c>
      <c r="F121" s="11">
        <f t="shared" si="7"/>
        <v>216</v>
      </c>
      <c r="G121" s="18"/>
      <c r="H121" s="16" t="s">
        <v>175</v>
      </c>
      <c r="I121" s="17">
        <v>142</v>
      </c>
      <c r="J121" s="17">
        <v>223</v>
      </c>
      <c r="K121" s="17">
        <v>225</v>
      </c>
      <c r="L121" s="11">
        <f t="shared" si="6"/>
        <v>448</v>
      </c>
    </row>
    <row r="122" spans="1:12" ht="14.25" customHeight="1">
      <c r="A122" s="18"/>
      <c r="B122" s="16" t="s">
        <v>176</v>
      </c>
      <c r="C122" s="17">
        <v>24</v>
      </c>
      <c r="D122" s="17">
        <v>25</v>
      </c>
      <c r="E122" s="17">
        <v>40</v>
      </c>
      <c r="F122" s="11">
        <f t="shared" si="7"/>
        <v>65</v>
      </c>
      <c r="G122" s="18"/>
      <c r="H122" s="16" t="s">
        <v>177</v>
      </c>
      <c r="I122" s="17">
        <v>206</v>
      </c>
      <c r="J122" s="17">
        <v>286</v>
      </c>
      <c r="K122" s="17">
        <v>298</v>
      </c>
      <c r="L122" s="11">
        <f t="shared" si="6"/>
        <v>584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109</v>
      </c>
      <c r="F123" s="11">
        <f t="shared" si="7"/>
        <v>199</v>
      </c>
      <c r="G123" s="18"/>
      <c r="H123" s="16" t="s">
        <v>179</v>
      </c>
      <c r="I123" s="17">
        <v>49</v>
      </c>
      <c r="J123" s="17">
        <v>69</v>
      </c>
      <c r="K123" s="17">
        <v>75</v>
      </c>
      <c r="L123" s="11">
        <f t="shared" si="6"/>
        <v>144</v>
      </c>
    </row>
    <row r="124" spans="1:12" ht="14.25" customHeight="1">
      <c r="A124" s="18"/>
      <c r="B124" s="16" t="s">
        <v>180</v>
      </c>
      <c r="C124" s="17">
        <v>167</v>
      </c>
      <c r="D124" s="17">
        <v>205</v>
      </c>
      <c r="E124" s="17">
        <v>238</v>
      </c>
      <c r="F124" s="11">
        <f t="shared" si="7"/>
        <v>443</v>
      </c>
      <c r="G124" s="18"/>
      <c r="H124" s="16" t="s">
        <v>181</v>
      </c>
      <c r="I124" s="17">
        <v>211</v>
      </c>
      <c r="J124" s="17">
        <v>324</v>
      </c>
      <c r="K124" s="17">
        <v>328</v>
      </c>
      <c r="L124" s="11">
        <f t="shared" si="6"/>
        <v>652</v>
      </c>
    </row>
    <row r="125" spans="1:12" ht="14.25" customHeight="1">
      <c r="A125" s="18"/>
      <c r="B125" s="16" t="s">
        <v>182</v>
      </c>
      <c r="C125" s="17">
        <v>62</v>
      </c>
      <c r="D125" s="17">
        <v>56</v>
      </c>
      <c r="E125" s="17">
        <v>81</v>
      </c>
      <c r="F125" s="11">
        <f t="shared" si="7"/>
        <v>137</v>
      </c>
      <c r="G125" s="18"/>
      <c r="H125" s="20" t="s">
        <v>183</v>
      </c>
      <c r="I125" s="21">
        <f>SUM(I116:I124)</f>
        <v>1255</v>
      </c>
      <c r="J125" s="21">
        <f>SUM(J116:J124)</f>
        <v>1854</v>
      </c>
      <c r="K125" s="21">
        <f>SUM(K116:K124)</f>
        <v>1964</v>
      </c>
      <c r="L125" s="22">
        <f t="shared" si="6"/>
        <v>3818</v>
      </c>
    </row>
    <row r="126" spans="1:12" ht="14.25" customHeight="1">
      <c r="A126" s="18"/>
      <c r="B126" s="16" t="s">
        <v>184</v>
      </c>
      <c r="C126" s="17">
        <v>85</v>
      </c>
      <c r="D126" s="17">
        <v>110</v>
      </c>
      <c r="E126" s="17">
        <v>101</v>
      </c>
      <c r="F126" s="11">
        <f t="shared" si="7"/>
        <v>211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49</v>
      </c>
      <c r="L126" s="11">
        <f t="shared" si="6"/>
        <v>111</v>
      </c>
    </row>
    <row r="127" spans="1:12" ht="14.25" customHeight="1">
      <c r="A127" s="18"/>
      <c r="B127" s="16" t="s">
        <v>187</v>
      </c>
      <c r="C127" s="17">
        <v>41</v>
      </c>
      <c r="D127" s="17">
        <v>54</v>
      </c>
      <c r="E127" s="17">
        <v>65</v>
      </c>
      <c r="F127" s="11">
        <f t="shared" si="7"/>
        <v>119</v>
      </c>
      <c r="G127" s="18"/>
      <c r="H127" s="37" t="s">
        <v>188</v>
      </c>
      <c r="I127" s="17">
        <v>15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87</v>
      </c>
      <c r="D128" s="17">
        <v>97</v>
      </c>
      <c r="E128" s="17">
        <v>110</v>
      </c>
      <c r="F128" s="11">
        <f t="shared" si="7"/>
        <v>207</v>
      </c>
      <c r="G128" s="18"/>
      <c r="H128" s="37" t="s">
        <v>190</v>
      </c>
      <c r="I128" s="17">
        <v>47</v>
      </c>
      <c r="J128" s="17">
        <v>77</v>
      </c>
      <c r="K128" s="17">
        <v>88</v>
      </c>
      <c r="L128" s="11">
        <f t="shared" si="6"/>
        <v>165</v>
      </c>
    </row>
    <row r="129" spans="1:12" ht="14.25" customHeight="1">
      <c r="A129" s="18"/>
      <c r="B129" s="16" t="s">
        <v>191</v>
      </c>
      <c r="C129" s="17">
        <v>89</v>
      </c>
      <c r="D129" s="17">
        <v>96</v>
      </c>
      <c r="E129" s="17">
        <v>108</v>
      </c>
      <c r="F129" s="11">
        <f t="shared" si="7"/>
        <v>204</v>
      </c>
      <c r="G129" s="18"/>
      <c r="H129" s="37" t="s">
        <v>192</v>
      </c>
      <c r="I129" s="17">
        <v>23</v>
      </c>
      <c r="J129" s="17">
        <v>32</v>
      </c>
      <c r="K129" s="17">
        <v>30</v>
      </c>
      <c r="L129" s="11">
        <f t="shared" si="6"/>
        <v>62</v>
      </c>
    </row>
    <row r="130" spans="1:12" ht="14.25" customHeight="1">
      <c r="A130" s="18"/>
      <c r="B130" s="16" t="s">
        <v>193</v>
      </c>
      <c r="C130" s="17">
        <v>83</v>
      </c>
      <c r="D130" s="17">
        <v>98</v>
      </c>
      <c r="E130" s="17">
        <v>118</v>
      </c>
      <c r="F130" s="11">
        <f t="shared" si="7"/>
        <v>216</v>
      </c>
      <c r="G130" s="18"/>
      <c r="H130" s="37" t="s">
        <v>194</v>
      </c>
      <c r="I130" s="17">
        <v>11</v>
      </c>
      <c r="J130" s="17">
        <v>9</v>
      </c>
      <c r="K130" s="17">
        <v>10</v>
      </c>
      <c r="L130" s="11">
        <f t="shared" si="6"/>
        <v>19</v>
      </c>
    </row>
    <row r="131" spans="1:12" ht="14.25" customHeight="1">
      <c r="A131" s="18"/>
      <c r="B131" s="16" t="s">
        <v>195</v>
      </c>
      <c r="C131" s="17">
        <v>129</v>
      </c>
      <c r="D131" s="17">
        <v>158</v>
      </c>
      <c r="E131" s="17">
        <v>158</v>
      </c>
      <c r="F131" s="11">
        <f t="shared" si="7"/>
        <v>316</v>
      </c>
      <c r="G131" s="18"/>
      <c r="H131" s="37" t="s">
        <v>196</v>
      </c>
      <c r="I131" s="17">
        <v>10</v>
      </c>
      <c r="J131" s="17">
        <v>18</v>
      </c>
      <c r="K131" s="17">
        <v>13</v>
      </c>
      <c r="L131" s="11">
        <f t="shared" si="6"/>
        <v>31</v>
      </c>
    </row>
    <row r="132" spans="1:12" ht="14.25" customHeight="1">
      <c r="A132" s="18"/>
      <c r="B132" s="16" t="s">
        <v>197</v>
      </c>
      <c r="C132" s="17">
        <v>153</v>
      </c>
      <c r="D132" s="17">
        <v>206</v>
      </c>
      <c r="E132" s="17">
        <v>223</v>
      </c>
      <c r="F132" s="11">
        <f t="shared" si="7"/>
        <v>429</v>
      </c>
      <c r="G132" s="18"/>
      <c r="H132" s="37" t="s">
        <v>198</v>
      </c>
      <c r="I132" s="17">
        <v>23</v>
      </c>
      <c r="J132" s="17">
        <v>31</v>
      </c>
      <c r="K132" s="17">
        <v>36</v>
      </c>
      <c r="L132" s="11">
        <f t="shared" si="6"/>
        <v>67</v>
      </c>
    </row>
    <row r="133" spans="1:12" ht="14.25" customHeight="1">
      <c r="A133" s="18"/>
      <c r="B133" s="16" t="s">
        <v>261</v>
      </c>
      <c r="C133" s="17">
        <v>142</v>
      </c>
      <c r="D133" s="17">
        <v>182</v>
      </c>
      <c r="E133" s="17">
        <v>180</v>
      </c>
      <c r="F133" s="11">
        <f t="shared" si="7"/>
        <v>362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121</v>
      </c>
      <c r="D134" s="17">
        <v>155</v>
      </c>
      <c r="E134" s="17">
        <v>174</v>
      </c>
      <c r="F134" s="11">
        <f t="shared" si="7"/>
        <v>329</v>
      </c>
      <c r="G134" s="18"/>
      <c r="H134" s="37" t="s">
        <v>201</v>
      </c>
      <c r="I134" s="17">
        <v>24</v>
      </c>
      <c r="J134" s="17">
        <v>26</v>
      </c>
      <c r="K134" s="17">
        <v>34</v>
      </c>
      <c r="L134" s="11">
        <f t="shared" si="6"/>
        <v>60</v>
      </c>
    </row>
    <row r="135" spans="1:12" ht="14.25" customHeight="1">
      <c r="A135" s="18"/>
      <c r="B135" s="16" t="s">
        <v>202</v>
      </c>
      <c r="C135" s="17">
        <v>183</v>
      </c>
      <c r="D135" s="17">
        <v>249</v>
      </c>
      <c r="E135" s="17">
        <v>263</v>
      </c>
      <c r="F135" s="11">
        <f t="shared" si="7"/>
        <v>512</v>
      </c>
      <c r="G135" s="18"/>
      <c r="H135" s="37" t="s">
        <v>203</v>
      </c>
      <c r="I135" s="17">
        <v>34</v>
      </c>
      <c r="J135" s="17">
        <v>32</v>
      </c>
      <c r="K135" s="17">
        <v>40</v>
      </c>
      <c r="L135" s="11">
        <f t="shared" si="6"/>
        <v>72</v>
      </c>
    </row>
    <row r="136" spans="1:12" ht="14.25" customHeight="1">
      <c r="A136" s="18"/>
      <c r="B136" s="16" t="s">
        <v>256</v>
      </c>
      <c r="C136" s="17">
        <v>40</v>
      </c>
      <c r="D136" s="17">
        <v>54</v>
      </c>
      <c r="E136" s="17">
        <v>52</v>
      </c>
      <c r="F136" s="11">
        <f t="shared" si="7"/>
        <v>106</v>
      </c>
      <c r="G136" s="18"/>
      <c r="H136" s="37" t="s">
        <v>204</v>
      </c>
      <c r="I136" s="17">
        <v>10</v>
      </c>
      <c r="J136" s="17">
        <v>10</v>
      </c>
      <c r="K136" s="17">
        <v>18</v>
      </c>
      <c r="L136" s="11">
        <f t="shared" si="6"/>
        <v>28</v>
      </c>
    </row>
    <row r="137" spans="1:12" ht="14.25" customHeight="1">
      <c r="A137" s="18"/>
      <c r="B137" s="16" t="s">
        <v>205</v>
      </c>
      <c r="C137" s="17">
        <v>208</v>
      </c>
      <c r="D137" s="17">
        <v>179</v>
      </c>
      <c r="E137" s="17">
        <v>221</v>
      </c>
      <c r="F137" s="11">
        <f t="shared" si="7"/>
        <v>400</v>
      </c>
      <c r="G137" s="18"/>
      <c r="H137" s="37" t="s">
        <v>206</v>
      </c>
      <c r="I137" s="17">
        <v>32</v>
      </c>
      <c r="J137" s="17">
        <v>31</v>
      </c>
      <c r="K137" s="17">
        <v>38</v>
      </c>
      <c r="L137" s="11">
        <f t="shared" si="6"/>
        <v>69</v>
      </c>
    </row>
    <row r="138" spans="1:12" ht="14.25" customHeight="1">
      <c r="A138" s="18"/>
      <c r="B138" s="23" t="s">
        <v>207</v>
      </c>
      <c r="C138" s="17">
        <v>70</v>
      </c>
      <c r="D138" s="17">
        <v>103</v>
      </c>
      <c r="E138" s="17">
        <v>110</v>
      </c>
      <c r="F138" s="11">
        <f t="shared" si="7"/>
        <v>213</v>
      </c>
      <c r="G138" s="18"/>
      <c r="H138" s="37" t="s">
        <v>208</v>
      </c>
      <c r="I138" s="17">
        <v>20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2567</v>
      </c>
      <c r="D139" s="21">
        <f>SUM(D117:D138)</f>
        <v>3042</v>
      </c>
      <c r="E139" s="21">
        <f>SUM(E117:E138)</f>
        <v>3360</v>
      </c>
      <c r="F139" s="22">
        <f t="shared" si="7"/>
        <v>6402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128</v>
      </c>
      <c r="D140" s="17">
        <v>188</v>
      </c>
      <c r="E140" s="17">
        <v>218</v>
      </c>
      <c r="F140" s="11">
        <f t="shared" si="7"/>
        <v>406</v>
      </c>
      <c r="G140" s="18"/>
      <c r="H140" s="20" t="s">
        <v>213</v>
      </c>
      <c r="I140" s="21">
        <f>SUM(I126:I139)</f>
        <v>318</v>
      </c>
      <c r="J140" s="21">
        <f>SUM(J126:J139)</f>
        <v>423</v>
      </c>
      <c r="K140" s="21">
        <f>SUM(K126:K139)</f>
        <v>447</v>
      </c>
      <c r="L140" s="22">
        <f t="shared" si="6"/>
        <v>870</v>
      </c>
    </row>
    <row r="141" spans="1:12" ht="14.25" customHeight="1">
      <c r="A141" s="18"/>
      <c r="B141" s="16" t="s">
        <v>214</v>
      </c>
      <c r="C141" s="17">
        <v>155</v>
      </c>
      <c r="D141" s="17">
        <v>251</v>
      </c>
      <c r="E141" s="17">
        <v>251</v>
      </c>
      <c r="F141" s="11">
        <f t="shared" si="7"/>
        <v>502</v>
      </c>
      <c r="G141" s="18" t="s">
        <v>215</v>
      </c>
      <c r="H141" s="37" t="s">
        <v>216</v>
      </c>
      <c r="I141" s="17">
        <v>50</v>
      </c>
      <c r="J141" s="17">
        <v>59</v>
      </c>
      <c r="K141" s="17">
        <v>73</v>
      </c>
      <c r="L141" s="11">
        <f t="shared" si="6"/>
        <v>132</v>
      </c>
    </row>
    <row r="142" spans="1:12" ht="14.25" customHeight="1">
      <c r="A142" s="18"/>
      <c r="B142" s="16" t="s">
        <v>217</v>
      </c>
      <c r="C142" s="17">
        <v>112</v>
      </c>
      <c r="D142" s="17">
        <v>154</v>
      </c>
      <c r="E142" s="17">
        <v>168</v>
      </c>
      <c r="F142" s="11">
        <f t="shared" si="7"/>
        <v>322</v>
      </c>
      <c r="G142" s="18"/>
      <c r="H142" s="37" t="s">
        <v>218</v>
      </c>
      <c r="I142" s="17">
        <v>67</v>
      </c>
      <c r="J142" s="17">
        <v>78</v>
      </c>
      <c r="K142" s="17">
        <v>78</v>
      </c>
      <c r="L142" s="11">
        <f t="shared" si="6"/>
        <v>156</v>
      </c>
    </row>
    <row r="143" spans="1:12" ht="14.25" customHeight="1">
      <c r="A143" s="18"/>
      <c r="B143" s="16" t="s">
        <v>219</v>
      </c>
      <c r="C143" s="17">
        <v>62</v>
      </c>
      <c r="D143" s="17">
        <v>99</v>
      </c>
      <c r="E143" s="17">
        <v>95</v>
      </c>
      <c r="F143" s="11">
        <f t="shared" si="7"/>
        <v>194</v>
      </c>
      <c r="G143" s="18"/>
      <c r="H143" s="37" t="s">
        <v>220</v>
      </c>
      <c r="I143" s="17">
        <v>63</v>
      </c>
      <c r="J143" s="17">
        <v>80</v>
      </c>
      <c r="K143" s="17">
        <v>73</v>
      </c>
      <c r="L143" s="11">
        <f t="shared" si="6"/>
        <v>153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37</v>
      </c>
      <c r="F144" s="11">
        <f t="shared" si="7"/>
        <v>70</v>
      </c>
      <c r="G144" s="18"/>
      <c r="H144" s="37" t="s">
        <v>222</v>
      </c>
      <c r="I144" s="17">
        <v>40</v>
      </c>
      <c r="J144" s="17">
        <v>44</v>
      </c>
      <c r="K144" s="17">
        <v>50</v>
      </c>
      <c r="L144" s="11">
        <f t="shared" si="6"/>
        <v>94</v>
      </c>
    </row>
    <row r="145" spans="1:12" ht="14.25" customHeight="1">
      <c r="A145" s="18"/>
      <c r="B145" s="16" t="s">
        <v>223</v>
      </c>
      <c r="C145" s="17">
        <v>133</v>
      </c>
      <c r="D145" s="17">
        <v>197</v>
      </c>
      <c r="E145" s="17">
        <v>199</v>
      </c>
      <c r="F145" s="11">
        <f t="shared" si="7"/>
        <v>396</v>
      </c>
      <c r="G145" s="18"/>
      <c r="H145" s="37" t="s">
        <v>224</v>
      </c>
      <c r="I145" s="17">
        <v>44</v>
      </c>
      <c r="J145" s="17">
        <v>52</v>
      </c>
      <c r="K145" s="17">
        <v>51</v>
      </c>
      <c r="L145" s="11">
        <f t="shared" si="6"/>
        <v>103</v>
      </c>
    </row>
    <row r="146" spans="1:12" ht="14.25" customHeight="1">
      <c r="A146" s="18"/>
      <c r="B146" s="16" t="s">
        <v>225</v>
      </c>
      <c r="C146" s="17">
        <v>31</v>
      </c>
      <c r="D146" s="17">
        <v>56</v>
      </c>
      <c r="E146" s="17">
        <v>61</v>
      </c>
      <c r="F146" s="11">
        <f t="shared" si="7"/>
        <v>117</v>
      </c>
      <c r="G146" s="18"/>
      <c r="H146" s="20" t="s">
        <v>226</v>
      </c>
      <c r="I146" s="21">
        <f>SUM(I141:I145)</f>
        <v>264</v>
      </c>
      <c r="J146" s="21">
        <f>SUM(J141:J145)</f>
        <v>313</v>
      </c>
      <c r="K146" s="21">
        <f>SUM(K141:K145)</f>
        <v>325</v>
      </c>
      <c r="L146" s="22">
        <f t="shared" si="6"/>
        <v>638</v>
      </c>
    </row>
    <row r="147" spans="1:12" ht="14.25" customHeight="1">
      <c r="A147" s="18"/>
      <c r="B147" s="16" t="s">
        <v>227</v>
      </c>
      <c r="C147" s="17">
        <v>36</v>
      </c>
      <c r="D147" s="17">
        <v>60</v>
      </c>
      <c r="E147" s="17">
        <v>62</v>
      </c>
      <c r="F147" s="11">
        <f t="shared" si="7"/>
        <v>122</v>
      </c>
      <c r="G147" s="50" t="s">
        <v>228</v>
      </c>
      <c r="H147" s="51"/>
      <c r="I147" s="25">
        <f>SUM(C139+C157+C164+C167+I125+I140+I146)</f>
        <v>6907</v>
      </c>
      <c r="J147" s="25">
        <f>SUM(D139+D157+D164+D167+J125+J140+J146)</f>
        <v>9286</v>
      </c>
      <c r="K147" s="25">
        <f>SUM(E139+E157+E164+E167+K125+K140+K146)</f>
        <v>10024</v>
      </c>
      <c r="L147" s="31">
        <f t="shared" si="6"/>
        <v>19310</v>
      </c>
    </row>
    <row r="148" spans="1:12" ht="14.25" customHeight="1">
      <c r="A148" s="18"/>
      <c r="B148" s="16" t="s">
        <v>229</v>
      </c>
      <c r="C148" s="17">
        <v>88</v>
      </c>
      <c r="D148" s="17">
        <v>120</v>
      </c>
      <c r="E148" s="17">
        <v>163</v>
      </c>
      <c r="F148" s="11">
        <f t="shared" si="7"/>
        <v>283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59</v>
      </c>
      <c r="D149" s="17">
        <v>90</v>
      </c>
      <c r="E149" s="17">
        <v>101</v>
      </c>
      <c r="F149" s="11">
        <f aca="true" t="shared" si="8" ref="F149:F167">SUM(D149:E149)</f>
        <v>191</v>
      </c>
      <c r="G149" s="56" t="s">
        <v>231</v>
      </c>
      <c r="H149" s="57"/>
      <c r="I149" s="62">
        <f>SUM(C29+I39+I67+I147)</f>
        <v>18027</v>
      </c>
      <c r="J149" s="62">
        <f>SUM(D29+J39+J67+J147)</f>
        <v>26164</v>
      </c>
      <c r="K149" s="62">
        <f>SUM(E29+K39+K67+K147)</f>
        <v>28021</v>
      </c>
      <c r="L149" s="52">
        <f>SUM(J149:K149)</f>
        <v>54185</v>
      </c>
    </row>
    <row r="150" spans="1:12" ht="14.25" customHeight="1">
      <c r="A150" s="18"/>
      <c r="B150" s="16" t="s">
        <v>232</v>
      </c>
      <c r="C150" s="17">
        <v>133</v>
      </c>
      <c r="D150" s="17">
        <v>163</v>
      </c>
      <c r="E150" s="17">
        <v>166</v>
      </c>
      <c r="F150" s="11">
        <f t="shared" si="8"/>
        <v>329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31</v>
      </c>
      <c r="D151" s="17">
        <v>45</v>
      </c>
      <c r="E151" s="17">
        <v>51</v>
      </c>
      <c r="F151" s="11">
        <f t="shared" si="8"/>
        <v>96</v>
      </c>
      <c r="G151" s="56" t="s">
        <v>234</v>
      </c>
      <c r="H151" s="57"/>
      <c r="I151" s="60">
        <v>2</v>
      </c>
      <c r="J151" s="60">
        <v>-15</v>
      </c>
      <c r="K151" s="60">
        <v>-31</v>
      </c>
      <c r="L151" s="54">
        <v>-46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32</v>
      </c>
      <c r="F152" s="11">
        <f t="shared" si="8"/>
        <v>62</v>
      </c>
      <c r="G152" s="58"/>
      <c r="H152" s="59"/>
      <c r="I152" s="61"/>
      <c r="J152" s="61"/>
      <c r="K152" s="61"/>
      <c r="L152" s="55"/>
    </row>
    <row r="153" spans="1:12" ht="14.25" customHeight="1">
      <c r="A153" s="18"/>
      <c r="B153" s="16" t="s">
        <v>236</v>
      </c>
      <c r="C153" s="17">
        <v>59</v>
      </c>
      <c r="D153" s="17">
        <v>99</v>
      </c>
      <c r="E153" s="17">
        <v>103</v>
      </c>
      <c r="F153" s="11">
        <f t="shared" si="8"/>
        <v>202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66</v>
      </c>
      <c r="E154" s="17">
        <v>94</v>
      </c>
      <c r="F154" s="11">
        <f t="shared" si="8"/>
        <v>160</v>
      </c>
      <c r="G154" s="50" t="s">
        <v>257</v>
      </c>
      <c r="H154" s="51"/>
      <c r="I154" s="25"/>
      <c r="J154" s="25">
        <v>34</v>
      </c>
      <c r="K154" s="25">
        <v>24</v>
      </c>
      <c r="L154" s="26">
        <v>58</v>
      </c>
    </row>
    <row r="155" spans="1:12" ht="14.25" customHeight="1">
      <c r="A155" s="18"/>
      <c r="B155" s="16" t="s">
        <v>238</v>
      </c>
      <c r="C155" s="17">
        <v>152</v>
      </c>
      <c r="D155" s="17">
        <v>207</v>
      </c>
      <c r="E155" s="17">
        <v>229</v>
      </c>
      <c r="F155" s="11">
        <f t="shared" si="8"/>
        <v>436</v>
      </c>
      <c r="G155" s="50" t="s">
        <v>258</v>
      </c>
      <c r="H155" s="51"/>
      <c r="I155" s="25"/>
      <c r="J155" s="25">
        <v>33</v>
      </c>
      <c r="K155" s="25">
        <v>45</v>
      </c>
      <c r="L155" s="26">
        <v>78</v>
      </c>
    </row>
    <row r="156" spans="1:12" ht="14.25" customHeight="1">
      <c r="A156" s="18"/>
      <c r="B156" s="16" t="s">
        <v>239</v>
      </c>
      <c r="C156" s="17">
        <v>37</v>
      </c>
      <c r="D156" s="17">
        <v>56</v>
      </c>
      <c r="E156" s="17">
        <v>55</v>
      </c>
      <c r="F156" s="11">
        <f t="shared" si="8"/>
        <v>111</v>
      </c>
      <c r="G156" s="50" t="s">
        <v>259</v>
      </c>
      <c r="H156" s="51"/>
      <c r="I156" s="25"/>
      <c r="J156" s="25">
        <v>20</v>
      </c>
      <c r="K156" s="25">
        <v>24</v>
      </c>
      <c r="L156" s="26">
        <v>44</v>
      </c>
    </row>
    <row r="157" spans="1:12" ht="14.25" customHeight="1">
      <c r="A157" s="18"/>
      <c r="B157" s="20" t="s">
        <v>240</v>
      </c>
      <c r="C157" s="21">
        <f>SUM(C140:C156)</f>
        <v>1324</v>
      </c>
      <c r="D157" s="21">
        <f>SUM(D140:D156)</f>
        <v>1914</v>
      </c>
      <c r="E157" s="21">
        <f>SUM(E140:E156)</f>
        <v>2085</v>
      </c>
      <c r="F157" s="22">
        <f t="shared" si="8"/>
        <v>3999</v>
      </c>
      <c r="G157" s="50" t="s">
        <v>260</v>
      </c>
      <c r="H157" s="51"/>
      <c r="I157" s="25"/>
      <c r="J157" s="25">
        <v>37</v>
      </c>
      <c r="K157" s="25">
        <v>35</v>
      </c>
      <c r="L157" s="26">
        <v>72</v>
      </c>
    </row>
    <row r="158" spans="1:12" ht="14.25" customHeight="1">
      <c r="A158" s="18" t="s">
        <v>241</v>
      </c>
      <c r="B158" s="16" t="s">
        <v>242</v>
      </c>
      <c r="C158" s="17">
        <v>127</v>
      </c>
      <c r="D158" s="17">
        <v>199</v>
      </c>
      <c r="E158" s="17">
        <v>205</v>
      </c>
      <c r="F158" s="11">
        <f t="shared" si="8"/>
        <v>404</v>
      </c>
      <c r="G158" s="50" t="s">
        <v>271</v>
      </c>
      <c r="H158" s="51"/>
      <c r="I158" s="25"/>
      <c r="J158" s="25">
        <v>1</v>
      </c>
      <c r="K158" s="25">
        <v>1</v>
      </c>
      <c r="L158" s="26">
        <v>2</v>
      </c>
    </row>
    <row r="159" spans="1:12" ht="14.25" customHeight="1">
      <c r="A159" s="18"/>
      <c r="B159" s="16" t="s">
        <v>243</v>
      </c>
      <c r="C159" s="17">
        <v>206</v>
      </c>
      <c r="D159" s="17">
        <v>290</v>
      </c>
      <c r="E159" s="17">
        <v>316</v>
      </c>
      <c r="F159" s="11">
        <f t="shared" si="8"/>
        <v>606</v>
      </c>
      <c r="G159" s="50" t="s">
        <v>272</v>
      </c>
      <c r="H159" s="51"/>
      <c r="I159" s="25"/>
      <c r="J159" s="25">
        <v>0</v>
      </c>
      <c r="K159" s="25">
        <v>0</v>
      </c>
      <c r="L159" s="26">
        <v>0</v>
      </c>
    </row>
    <row r="160" spans="1:12" ht="14.25" customHeight="1">
      <c r="A160" s="18"/>
      <c r="B160" s="16" t="s">
        <v>244</v>
      </c>
      <c r="C160" s="17">
        <v>64</v>
      </c>
      <c r="D160" s="17">
        <v>96</v>
      </c>
      <c r="E160" s="17">
        <v>112</v>
      </c>
      <c r="F160" s="11">
        <f t="shared" si="8"/>
        <v>208</v>
      </c>
      <c r="G160" s="77" t="s">
        <v>254</v>
      </c>
      <c r="H160" s="75" t="s">
        <v>250</v>
      </c>
      <c r="I160" s="74">
        <f>SUM(L160/L149)</f>
        <v>0.3182061456122543</v>
      </c>
      <c r="J160" s="75">
        <v>7484</v>
      </c>
      <c r="K160" s="75">
        <v>9758</v>
      </c>
      <c r="L160" s="76">
        <f>SUM(J160:K161)</f>
        <v>17242</v>
      </c>
    </row>
    <row r="161" spans="1:12" ht="14.25" customHeight="1">
      <c r="A161" s="18"/>
      <c r="B161" s="16" t="s">
        <v>246</v>
      </c>
      <c r="C161" s="17">
        <v>48</v>
      </c>
      <c r="D161" s="17">
        <v>79</v>
      </c>
      <c r="E161" s="17">
        <v>96</v>
      </c>
      <c r="F161" s="11">
        <f t="shared" si="8"/>
        <v>175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175</v>
      </c>
      <c r="D162" s="17">
        <v>272</v>
      </c>
      <c r="E162" s="17">
        <v>286</v>
      </c>
      <c r="F162" s="11">
        <f t="shared" si="8"/>
        <v>558</v>
      </c>
      <c r="G162" s="77" t="s">
        <v>245</v>
      </c>
      <c r="H162" s="75" t="s">
        <v>250</v>
      </c>
      <c r="I162" s="74">
        <f>SUM(L162/L149)</f>
        <v>0.25634400664390516</v>
      </c>
      <c r="J162" s="75">
        <v>5839</v>
      </c>
      <c r="K162" s="75">
        <v>8051</v>
      </c>
      <c r="L162" s="76">
        <f>SUM(J162:K163)</f>
        <v>13890</v>
      </c>
    </row>
    <row r="163" spans="1:12" ht="14.25" customHeight="1">
      <c r="A163" s="18"/>
      <c r="B163" s="16" t="s">
        <v>248</v>
      </c>
      <c r="C163" s="17">
        <v>42</v>
      </c>
      <c r="D163" s="17">
        <v>56</v>
      </c>
      <c r="E163" s="17">
        <v>66</v>
      </c>
      <c r="F163" s="11">
        <f t="shared" si="8"/>
        <v>122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662</v>
      </c>
      <c r="D164" s="21">
        <f>SUM(D158:D163)</f>
        <v>992</v>
      </c>
      <c r="E164" s="21">
        <f>SUM(E158:E163)</f>
        <v>1081</v>
      </c>
      <c r="F164" s="22">
        <f t="shared" si="8"/>
        <v>2073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283</v>
      </c>
      <c r="D165" s="17">
        <v>405</v>
      </c>
      <c r="E165" s="17">
        <v>408</v>
      </c>
      <c r="F165" s="11">
        <f t="shared" si="8"/>
        <v>813</v>
      </c>
      <c r="G165" s="50" t="s">
        <v>263</v>
      </c>
      <c r="H165" s="51"/>
      <c r="I165" s="25">
        <v>103</v>
      </c>
      <c r="J165" s="25">
        <v>52</v>
      </c>
      <c r="K165" s="25">
        <v>97</v>
      </c>
      <c r="L165" s="26">
        <v>149</v>
      </c>
    </row>
    <row r="166" spans="1:12" ht="14.25" customHeight="1">
      <c r="A166" s="18"/>
      <c r="B166" s="23" t="s">
        <v>253</v>
      </c>
      <c r="C166" s="17">
        <v>234</v>
      </c>
      <c r="D166" s="17">
        <v>343</v>
      </c>
      <c r="E166" s="17">
        <v>354</v>
      </c>
      <c r="F166" s="11">
        <f t="shared" si="8"/>
        <v>697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517</v>
      </c>
      <c r="D167" s="21">
        <f>SUM(D165:D166)</f>
        <v>748</v>
      </c>
      <c r="E167" s="21">
        <f>SUM(E165:E166)</f>
        <v>762</v>
      </c>
      <c r="F167" s="22">
        <f t="shared" si="8"/>
        <v>1510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9"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39:H39"/>
    <mergeCell ref="A1:L1"/>
    <mergeCell ref="A2:L2"/>
    <mergeCell ref="A4:B4"/>
    <mergeCell ref="A31:B31"/>
    <mergeCell ref="A29:B29"/>
    <mergeCell ref="H160:H161"/>
    <mergeCell ref="I160:I161"/>
    <mergeCell ref="J160:J161"/>
    <mergeCell ref="G155:H155"/>
    <mergeCell ref="G156:H156"/>
    <mergeCell ref="G157:H157"/>
    <mergeCell ref="G158:H158"/>
    <mergeCell ref="G159:H159"/>
    <mergeCell ref="G154:H154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L171"/>
  <sheetViews>
    <sheetView view="pageBreakPreview" zoomScaleSheetLayoutView="100" workbookViewId="0" topLeftCell="A145">
      <selection activeCell="I151" sqref="I151:I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39</v>
      </c>
      <c r="K4" s="10">
        <v>50</v>
      </c>
      <c r="L4" s="11">
        <f aca="true" t="shared" si="0" ref="L4:L39">SUM(J4:K4)</f>
        <v>89</v>
      </c>
    </row>
    <row r="5" spans="1:12" ht="14.25" customHeight="1">
      <c r="A5" s="12" t="s">
        <v>10</v>
      </c>
      <c r="B5" s="13" t="s">
        <v>11</v>
      </c>
      <c r="C5" s="14">
        <v>282</v>
      </c>
      <c r="D5" s="14">
        <v>380</v>
      </c>
      <c r="E5" s="14">
        <v>387</v>
      </c>
      <c r="F5" s="11">
        <f aca="true" t="shared" si="1" ref="F5:F28">SUM(D5:E5)</f>
        <v>767</v>
      </c>
      <c r="G5" s="15"/>
      <c r="H5" s="16" t="s">
        <v>12</v>
      </c>
      <c r="I5" s="17">
        <v>163</v>
      </c>
      <c r="J5" s="17">
        <v>245</v>
      </c>
      <c r="K5" s="17">
        <v>285</v>
      </c>
      <c r="L5" s="11">
        <f t="shared" si="0"/>
        <v>530</v>
      </c>
    </row>
    <row r="6" spans="1:12" ht="14.25" customHeight="1">
      <c r="A6" s="18"/>
      <c r="B6" s="16" t="s">
        <v>13</v>
      </c>
      <c r="C6" s="17">
        <v>130</v>
      </c>
      <c r="D6" s="17">
        <v>241</v>
      </c>
      <c r="E6" s="17">
        <v>212</v>
      </c>
      <c r="F6" s="11">
        <f t="shared" si="1"/>
        <v>453</v>
      </c>
      <c r="G6" s="15"/>
      <c r="H6" s="16" t="s">
        <v>14</v>
      </c>
      <c r="I6" s="17">
        <v>125</v>
      </c>
      <c r="J6" s="17">
        <v>202</v>
      </c>
      <c r="K6" s="17">
        <v>223</v>
      </c>
      <c r="L6" s="11">
        <f t="shared" si="0"/>
        <v>425</v>
      </c>
    </row>
    <row r="7" spans="1:12" ht="14.25" customHeight="1">
      <c r="A7" s="18"/>
      <c r="B7" s="16" t="s">
        <v>15</v>
      </c>
      <c r="C7" s="17">
        <v>98</v>
      </c>
      <c r="D7" s="17">
        <v>143</v>
      </c>
      <c r="E7" s="17">
        <v>172</v>
      </c>
      <c r="F7" s="11">
        <f t="shared" si="1"/>
        <v>315</v>
      </c>
      <c r="G7" s="15"/>
      <c r="H7" s="16" t="s">
        <v>16</v>
      </c>
      <c r="I7" s="17">
        <v>71</v>
      </c>
      <c r="J7" s="17">
        <v>121</v>
      </c>
      <c r="K7" s="17">
        <v>136</v>
      </c>
      <c r="L7" s="11">
        <f t="shared" si="0"/>
        <v>257</v>
      </c>
    </row>
    <row r="8" spans="1:12" ht="14.25" customHeight="1">
      <c r="A8" s="18"/>
      <c r="B8" s="16" t="s">
        <v>17</v>
      </c>
      <c r="C8" s="17">
        <v>145</v>
      </c>
      <c r="D8" s="17">
        <v>209</v>
      </c>
      <c r="E8" s="17">
        <v>235</v>
      </c>
      <c r="F8" s="11">
        <f t="shared" si="1"/>
        <v>444</v>
      </c>
      <c r="G8" s="15"/>
      <c r="H8" s="16" t="s">
        <v>18</v>
      </c>
      <c r="I8" s="17">
        <v>51</v>
      </c>
      <c r="J8" s="17">
        <v>80</v>
      </c>
      <c r="K8" s="17">
        <v>82</v>
      </c>
      <c r="L8" s="11">
        <f t="shared" si="0"/>
        <v>162</v>
      </c>
    </row>
    <row r="9" spans="1:12" ht="14.25" customHeight="1">
      <c r="A9" s="18"/>
      <c r="B9" s="16" t="s">
        <v>19</v>
      </c>
      <c r="C9" s="17">
        <v>55</v>
      </c>
      <c r="D9" s="17">
        <v>72</v>
      </c>
      <c r="E9" s="17">
        <v>89</v>
      </c>
      <c r="F9" s="11">
        <f t="shared" si="1"/>
        <v>161</v>
      </c>
      <c r="G9" s="15"/>
      <c r="H9" s="16" t="s">
        <v>20</v>
      </c>
      <c r="I9" s="17">
        <v>73</v>
      </c>
      <c r="J9" s="17">
        <v>122</v>
      </c>
      <c r="K9" s="17">
        <v>108</v>
      </c>
      <c r="L9" s="11">
        <f t="shared" si="0"/>
        <v>230</v>
      </c>
    </row>
    <row r="10" spans="1:12" ht="14.25" customHeight="1">
      <c r="A10" s="18"/>
      <c r="B10" s="16" t="s">
        <v>21</v>
      </c>
      <c r="C10" s="17">
        <v>171</v>
      </c>
      <c r="D10" s="17">
        <v>226</v>
      </c>
      <c r="E10" s="17">
        <v>282</v>
      </c>
      <c r="F10" s="11">
        <f t="shared" si="1"/>
        <v>508</v>
      </c>
      <c r="G10" s="19"/>
      <c r="H10" s="20" t="s">
        <v>22</v>
      </c>
      <c r="I10" s="21">
        <f>SUM(I4:I9)</f>
        <v>508</v>
      </c>
      <c r="J10" s="21">
        <f>SUM(J4:J9)</f>
        <v>809</v>
      </c>
      <c r="K10" s="21">
        <f>SUM(K4:K9)</f>
        <v>884</v>
      </c>
      <c r="L10" s="22">
        <f t="shared" si="0"/>
        <v>1693</v>
      </c>
    </row>
    <row r="11" spans="1:12" ht="14.25" customHeight="1">
      <c r="A11" s="18"/>
      <c r="B11" s="16" t="s">
        <v>23</v>
      </c>
      <c r="C11" s="17">
        <v>106</v>
      </c>
      <c r="D11" s="17">
        <v>90</v>
      </c>
      <c r="E11" s="17">
        <v>137</v>
      </c>
      <c r="F11" s="11">
        <f t="shared" si="1"/>
        <v>227</v>
      </c>
      <c r="G11" s="18" t="s">
        <v>24</v>
      </c>
      <c r="H11" s="16" t="s">
        <v>25</v>
      </c>
      <c r="I11" s="17">
        <v>58</v>
      </c>
      <c r="J11" s="17">
        <v>85</v>
      </c>
      <c r="K11" s="17">
        <v>98</v>
      </c>
      <c r="L11" s="11">
        <f t="shared" si="0"/>
        <v>183</v>
      </c>
    </row>
    <row r="12" spans="1:12" ht="14.25" customHeight="1">
      <c r="A12" s="18"/>
      <c r="B12" s="16" t="s">
        <v>26</v>
      </c>
      <c r="C12" s="17">
        <v>77</v>
      </c>
      <c r="D12" s="17">
        <v>123</v>
      </c>
      <c r="E12" s="17">
        <v>126</v>
      </c>
      <c r="F12" s="11">
        <f t="shared" si="1"/>
        <v>249</v>
      </c>
      <c r="G12" s="15"/>
      <c r="H12" s="16" t="s">
        <v>27</v>
      </c>
      <c r="I12" s="17">
        <v>38</v>
      </c>
      <c r="J12" s="17">
        <v>46</v>
      </c>
      <c r="K12" s="17">
        <v>47</v>
      </c>
      <c r="L12" s="11">
        <f t="shared" si="0"/>
        <v>93</v>
      </c>
    </row>
    <row r="13" spans="1:12" ht="14.25" customHeight="1">
      <c r="A13" s="18"/>
      <c r="B13" s="16" t="s">
        <v>28</v>
      </c>
      <c r="C13" s="17">
        <v>140</v>
      </c>
      <c r="D13" s="17">
        <v>263</v>
      </c>
      <c r="E13" s="17">
        <v>266</v>
      </c>
      <c r="F13" s="11">
        <f t="shared" si="1"/>
        <v>529</v>
      </c>
      <c r="G13" s="15"/>
      <c r="H13" s="16" t="s">
        <v>29</v>
      </c>
      <c r="I13" s="17">
        <v>38</v>
      </c>
      <c r="J13" s="17">
        <v>57</v>
      </c>
      <c r="K13" s="17">
        <v>61</v>
      </c>
      <c r="L13" s="11">
        <f t="shared" si="0"/>
        <v>118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102</v>
      </c>
      <c r="J14" s="17">
        <v>145</v>
      </c>
      <c r="K14" s="17">
        <v>151</v>
      </c>
      <c r="L14" s="11">
        <f t="shared" si="0"/>
        <v>296</v>
      </c>
    </row>
    <row r="15" spans="1:12" ht="14.25" customHeight="1">
      <c r="A15" s="18"/>
      <c r="B15" s="16" t="s">
        <v>32</v>
      </c>
      <c r="C15" s="17">
        <v>31</v>
      </c>
      <c r="D15" s="17">
        <v>53</v>
      </c>
      <c r="E15" s="17">
        <v>49</v>
      </c>
      <c r="F15" s="11">
        <f t="shared" si="1"/>
        <v>102</v>
      </c>
      <c r="G15" s="15"/>
      <c r="H15" s="16" t="s">
        <v>33</v>
      </c>
      <c r="I15" s="17">
        <v>32</v>
      </c>
      <c r="J15" s="17">
        <v>46</v>
      </c>
      <c r="K15" s="17">
        <v>53</v>
      </c>
      <c r="L15" s="11">
        <f t="shared" si="0"/>
        <v>99</v>
      </c>
    </row>
    <row r="16" spans="1:12" ht="14.25" customHeight="1">
      <c r="A16" s="18"/>
      <c r="B16" s="16" t="s">
        <v>34</v>
      </c>
      <c r="C16" s="17">
        <v>57</v>
      </c>
      <c r="D16" s="17">
        <v>57</v>
      </c>
      <c r="E16" s="17">
        <v>0</v>
      </c>
      <c r="F16" s="11">
        <f t="shared" si="1"/>
        <v>57</v>
      </c>
      <c r="G16" s="15"/>
      <c r="H16" s="16" t="s">
        <v>35</v>
      </c>
      <c r="I16" s="17">
        <v>41</v>
      </c>
      <c r="J16" s="17">
        <v>53</v>
      </c>
      <c r="K16" s="17">
        <v>67</v>
      </c>
      <c r="L16" s="11">
        <f t="shared" si="0"/>
        <v>120</v>
      </c>
    </row>
    <row r="17" spans="1:12" ht="14.25" customHeight="1">
      <c r="A17" s="18"/>
      <c r="B17" s="23" t="s">
        <v>36</v>
      </c>
      <c r="C17" s="17">
        <v>44</v>
      </c>
      <c r="D17" s="17">
        <v>76</v>
      </c>
      <c r="E17" s="17">
        <v>72</v>
      </c>
      <c r="F17" s="11">
        <f t="shared" si="1"/>
        <v>148</v>
      </c>
      <c r="G17" s="15"/>
      <c r="H17" s="16" t="s">
        <v>37</v>
      </c>
      <c r="I17" s="17">
        <v>58</v>
      </c>
      <c r="J17" s="17">
        <v>93</v>
      </c>
      <c r="K17" s="17">
        <v>86</v>
      </c>
      <c r="L17" s="11">
        <f t="shared" si="0"/>
        <v>179</v>
      </c>
    </row>
    <row r="18" spans="1:12" ht="14.25" customHeight="1">
      <c r="A18" s="18"/>
      <c r="B18" s="16" t="s">
        <v>38</v>
      </c>
      <c r="C18" s="17">
        <v>70</v>
      </c>
      <c r="D18" s="17">
        <v>120</v>
      </c>
      <c r="E18" s="17">
        <v>126</v>
      </c>
      <c r="F18" s="11">
        <f t="shared" si="1"/>
        <v>246</v>
      </c>
      <c r="G18" s="15"/>
      <c r="H18" s="16" t="s">
        <v>39</v>
      </c>
      <c r="I18" s="17">
        <v>61</v>
      </c>
      <c r="J18" s="17">
        <v>102</v>
      </c>
      <c r="K18" s="17">
        <v>98</v>
      </c>
      <c r="L18" s="11">
        <f t="shared" si="0"/>
        <v>200</v>
      </c>
    </row>
    <row r="19" spans="1:12" ht="14.25" customHeight="1">
      <c r="A19" s="18"/>
      <c r="B19" s="16" t="s">
        <v>40</v>
      </c>
      <c r="C19" s="17">
        <v>24</v>
      </c>
      <c r="D19" s="17">
        <v>36</v>
      </c>
      <c r="E19" s="17">
        <v>30</v>
      </c>
      <c r="F19" s="11">
        <f t="shared" si="1"/>
        <v>66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17</v>
      </c>
      <c r="E20" s="17">
        <v>32</v>
      </c>
      <c r="F20" s="11">
        <f t="shared" si="1"/>
        <v>49</v>
      </c>
      <c r="G20" s="15"/>
      <c r="H20" s="16" t="s">
        <v>43</v>
      </c>
      <c r="I20" s="17">
        <v>67</v>
      </c>
      <c r="J20" s="17">
        <v>84</v>
      </c>
      <c r="K20" s="17">
        <v>92</v>
      </c>
      <c r="L20" s="11">
        <f t="shared" si="0"/>
        <v>176</v>
      </c>
    </row>
    <row r="21" spans="1:12" ht="14.25" customHeight="1">
      <c r="A21" s="18"/>
      <c r="B21" s="23" t="s">
        <v>44</v>
      </c>
      <c r="C21" s="17">
        <v>17</v>
      </c>
      <c r="D21" s="17">
        <v>30</v>
      </c>
      <c r="E21" s="17">
        <v>25</v>
      </c>
      <c r="F21" s="11">
        <f t="shared" si="1"/>
        <v>55</v>
      </c>
      <c r="G21" s="15"/>
      <c r="H21" s="16" t="s">
        <v>45</v>
      </c>
      <c r="I21" s="17">
        <v>36</v>
      </c>
      <c r="J21" s="17">
        <v>53</v>
      </c>
      <c r="K21" s="17">
        <v>66</v>
      </c>
      <c r="L21" s="11">
        <f t="shared" si="0"/>
        <v>119</v>
      </c>
    </row>
    <row r="22" spans="1:12" ht="14.25" customHeight="1">
      <c r="A22" s="19"/>
      <c r="B22" s="20" t="s">
        <v>46</v>
      </c>
      <c r="C22" s="21">
        <f>SUM(C5:C21)</f>
        <v>1498</v>
      </c>
      <c r="D22" s="21">
        <f>SUM(D5:D21)</f>
        <v>2196</v>
      </c>
      <c r="E22" s="21">
        <f>SUM(E5:E21)</f>
        <v>2307</v>
      </c>
      <c r="F22" s="22">
        <f t="shared" si="1"/>
        <v>4503</v>
      </c>
      <c r="G22" s="15"/>
      <c r="H22" s="16" t="s">
        <v>47</v>
      </c>
      <c r="I22" s="17">
        <v>5</v>
      </c>
      <c r="J22" s="17">
        <v>3</v>
      </c>
      <c r="K22" s="17">
        <v>8</v>
      </c>
      <c r="L22" s="11">
        <f t="shared" si="0"/>
        <v>11</v>
      </c>
    </row>
    <row r="23" spans="1:12" ht="14.25" customHeight="1">
      <c r="A23" s="18" t="s">
        <v>48</v>
      </c>
      <c r="B23" s="16" t="s">
        <v>49</v>
      </c>
      <c r="C23" s="17">
        <v>149</v>
      </c>
      <c r="D23" s="17">
        <v>222</v>
      </c>
      <c r="E23" s="17">
        <v>251</v>
      </c>
      <c r="F23" s="11">
        <f t="shared" si="1"/>
        <v>473</v>
      </c>
      <c r="G23" s="24"/>
      <c r="H23" s="20" t="s">
        <v>50</v>
      </c>
      <c r="I23" s="21">
        <f>SUM(I11:I22)</f>
        <v>562</v>
      </c>
      <c r="J23" s="21">
        <f>SUM(J11:J22)</f>
        <v>816</v>
      </c>
      <c r="K23" s="21">
        <f>SUM(K11:K22)</f>
        <v>870</v>
      </c>
      <c r="L23" s="22">
        <f t="shared" si="0"/>
        <v>1686</v>
      </c>
    </row>
    <row r="24" spans="1:12" ht="14.25" customHeight="1">
      <c r="A24" s="18"/>
      <c r="B24" s="16" t="s">
        <v>51</v>
      </c>
      <c r="C24" s="17">
        <v>63</v>
      </c>
      <c r="D24" s="17">
        <v>107</v>
      </c>
      <c r="E24" s="17">
        <v>99</v>
      </c>
      <c r="F24" s="11">
        <f t="shared" si="1"/>
        <v>206</v>
      </c>
      <c r="G24" s="15" t="s">
        <v>52</v>
      </c>
      <c r="H24" s="16" t="s">
        <v>53</v>
      </c>
      <c r="I24" s="17">
        <v>28</v>
      </c>
      <c r="J24" s="17">
        <v>41</v>
      </c>
      <c r="K24" s="17">
        <v>50</v>
      </c>
      <c r="L24" s="11">
        <f t="shared" si="0"/>
        <v>91</v>
      </c>
    </row>
    <row r="25" spans="1:12" ht="14.25" customHeight="1">
      <c r="A25" s="18"/>
      <c r="B25" s="16" t="s">
        <v>54</v>
      </c>
      <c r="C25" s="17">
        <v>203</v>
      </c>
      <c r="D25" s="17">
        <v>316</v>
      </c>
      <c r="E25" s="17">
        <v>342</v>
      </c>
      <c r="F25" s="11">
        <f t="shared" si="1"/>
        <v>658</v>
      </c>
      <c r="G25" s="15"/>
      <c r="H25" s="16" t="s">
        <v>55</v>
      </c>
      <c r="I25" s="17">
        <v>18</v>
      </c>
      <c r="J25" s="17">
        <v>34</v>
      </c>
      <c r="K25" s="17">
        <v>30</v>
      </c>
      <c r="L25" s="11">
        <f t="shared" si="0"/>
        <v>64</v>
      </c>
    </row>
    <row r="26" spans="1:12" ht="14.25" customHeight="1">
      <c r="A26" s="18"/>
      <c r="B26" s="16" t="s">
        <v>56</v>
      </c>
      <c r="C26" s="17">
        <v>74</v>
      </c>
      <c r="D26" s="17">
        <v>122</v>
      </c>
      <c r="E26" s="17">
        <v>134</v>
      </c>
      <c r="F26" s="11">
        <f t="shared" si="1"/>
        <v>256</v>
      </c>
      <c r="G26" s="15"/>
      <c r="H26" s="16" t="s">
        <v>18</v>
      </c>
      <c r="I26" s="17">
        <v>40</v>
      </c>
      <c r="J26" s="17">
        <v>56</v>
      </c>
      <c r="K26" s="17">
        <v>57</v>
      </c>
      <c r="L26" s="11">
        <f t="shared" si="0"/>
        <v>113</v>
      </c>
    </row>
    <row r="27" spans="1:12" ht="14.25" customHeight="1">
      <c r="A27" s="18"/>
      <c r="B27" s="16" t="s">
        <v>57</v>
      </c>
      <c r="C27" s="17">
        <v>58</v>
      </c>
      <c r="D27" s="17">
        <v>91</v>
      </c>
      <c r="E27" s="17">
        <v>96</v>
      </c>
      <c r="F27" s="11">
        <f t="shared" si="1"/>
        <v>187</v>
      </c>
      <c r="G27" s="15"/>
      <c r="H27" s="16" t="s">
        <v>58</v>
      </c>
      <c r="I27" s="17">
        <v>47</v>
      </c>
      <c r="J27" s="17">
        <v>58</v>
      </c>
      <c r="K27" s="17">
        <v>61</v>
      </c>
      <c r="L27" s="11">
        <f t="shared" si="0"/>
        <v>119</v>
      </c>
    </row>
    <row r="28" spans="1:12" ht="14.25" customHeight="1">
      <c r="A28" s="19"/>
      <c r="B28" s="20" t="s">
        <v>59</v>
      </c>
      <c r="C28" s="21">
        <f>SUM(C23:C27)</f>
        <v>547</v>
      </c>
      <c r="D28" s="21">
        <f>SUM(D23:D27)</f>
        <v>858</v>
      </c>
      <c r="E28" s="21">
        <f>SUM(E23:E27)</f>
        <v>922</v>
      </c>
      <c r="F28" s="22">
        <f t="shared" si="1"/>
        <v>1780</v>
      </c>
      <c r="G28" s="15"/>
      <c r="H28" s="16" t="s">
        <v>60</v>
      </c>
      <c r="I28" s="17">
        <v>9</v>
      </c>
      <c r="J28" s="17">
        <v>16</v>
      </c>
      <c r="K28" s="17">
        <v>19</v>
      </c>
      <c r="L28" s="11">
        <f t="shared" si="0"/>
        <v>35</v>
      </c>
    </row>
    <row r="29" spans="1:12" ht="14.25" customHeight="1">
      <c r="A29" s="66" t="s">
        <v>61</v>
      </c>
      <c r="B29" s="67"/>
      <c r="C29" s="25">
        <f>SUM(C22+C28)</f>
        <v>2045</v>
      </c>
      <c r="D29" s="25">
        <f>SUM(D22+D28)</f>
        <v>3054</v>
      </c>
      <c r="E29" s="25">
        <f>SUM(E22+E28)</f>
        <v>3229</v>
      </c>
      <c r="F29" s="26">
        <f>SUM(F22+F28)</f>
        <v>6283</v>
      </c>
      <c r="G29" s="15"/>
      <c r="H29" s="16" t="s">
        <v>62</v>
      </c>
      <c r="I29" s="17">
        <v>33</v>
      </c>
      <c r="J29" s="17">
        <v>52</v>
      </c>
      <c r="K29" s="17">
        <v>50</v>
      </c>
      <c r="L29" s="11">
        <f t="shared" si="0"/>
        <v>102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175</v>
      </c>
      <c r="J30" s="21">
        <f>SUM(J24:J29)</f>
        <v>257</v>
      </c>
      <c r="K30" s="21">
        <f>SUM(K24:K29)</f>
        <v>267</v>
      </c>
      <c r="L30" s="22">
        <f t="shared" si="0"/>
        <v>524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42</v>
      </c>
      <c r="J31" s="17">
        <v>69</v>
      </c>
      <c r="K31" s="17">
        <v>73</v>
      </c>
      <c r="L31" s="11">
        <f t="shared" si="0"/>
        <v>142</v>
      </c>
    </row>
    <row r="32" spans="1:12" ht="14.25" customHeight="1">
      <c r="A32" s="18" t="s">
        <v>67</v>
      </c>
      <c r="B32" s="16" t="s">
        <v>68</v>
      </c>
      <c r="C32" s="17">
        <v>319</v>
      </c>
      <c r="D32" s="17">
        <v>479</v>
      </c>
      <c r="E32" s="17">
        <v>511</v>
      </c>
      <c r="F32" s="11">
        <f aca="true" t="shared" si="2" ref="F32:F53">SUM(D32:E32)</f>
        <v>990</v>
      </c>
      <c r="G32" s="15"/>
      <c r="H32" s="16" t="s">
        <v>69</v>
      </c>
      <c r="I32" s="17">
        <v>25</v>
      </c>
      <c r="J32" s="17">
        <v>48</v>
      </c>
      <c r="K32" s="17">
        <v>51</v>
      </c>
      <c r="L32" s="11">
        <f t="shared" si="0"/>
        <v>99</v>
      </c>
    </row>
    <row r="33" spans="1:12" ht="14.25" customHeight="1">
      <c r="A33" s="18"/>
      <c r="B33" s="16" t="s">
        <v>70</v>
      </c>
      <c r="C33" s="17">
        <v>136</v>
      </c>
      <c r="D33" s="17">
        <v>219</v>
      </c>
      <c r="E33" s="17">
        <v>227</v>
      </c>
      <c r="F33" s="11">
        <f t="shared" si="2"/>
        <v>446</v>
      </c>
      <c r="G33" s="15"/>
      <c r="H33" s="16" t="s">
        <v>71</v>
      </c>
      <c r="I33" s="17">
        <v>47</v>
      </c>
      <c r="J33" s="17">
        <v>75</v>
      </c>
      <c r="K33" s="17">
        <v>91</v>
      </c>
      <c r="L33" s="11">
        <f t="shared" si="0"/>
        <v>166</v>
      </c>
    </row>
    <row r="34" spans="1:12" ht="14.25" customHeight="1">
      <c r="A34" s="18"/>
      <c r="B34" s="16" t="s">
        <v>72</v>
      </c>
      <c r="C34" s="17">
        <v>78</v>
      </c>
      <c r="D34" s="17">
        <v>126</v>
      </c>
      <c r="E34" s="17">
        <v>122</v>
      </c>
      <c r="F34" s="11">
        <f t="shared" si="2"/>
        <v>248</v>
      </c>
      <c r="G34" s="15"/>
      <c r="H34" s="16" t="s">
        <v>27</v>
      </c>
      <c r="I34" s="17">
        <v>51</v>
      </c>
      <c r="J34" s="17">
        <v>96</v>
      </c>
      <c r="K34" s="17">
        <v>84</v>
      </c>
      <c r="L34" s="11">
        <f t="shared" si="0"/>
        <v>180</v>
      </c>
    </row>
    <row r="35" spans="1:12" ht="14.25" customHeight="1">
      <c r="A35" s="18"/>
      <c r="B35" s="16" t="s">
        <v>73</v>
      </c>
      <c r="C35" s="17">
        <v>217</v>
      </c>
      <c r="D35" s="17">
        <v>269</v>
      </c>
      <c r="E35" s="17">
        <v>332</v>
      </c>
      <c r="F35" s="11">
        <f t="shared" si="2"/>
        <v>601</v>
      </c>
      <c r="G35" s="15"/>
      <c r="H35" s="16" t="s">
        <v>74</v>
      </c>
      <c r="I35" s="17">
        <v>67</v>
      </c>
      <c r="J35" s="17">
        <v>126</v>
      </c>
      <c r="K35" s="17">
        <v>137</v>
      </c>
      <c r="L35" s="11">
        <f t="shared" si="0"/>
        <v>263</v>
      </c>
    </row>
    <row r="36" spans="1:12" ht="14.25" customHeight="1">
      <c r="A36" s="18"/>
      <c r="B36" s="16" t="s">
        <v>75</v>
      </c>
      <c r="C36" s="17">
        <v>16</v>
      </c>
      <c r="D36" s="17">
        <v>27</v>
      </c>
      <c r="E36" s="17">
        <v>29</v>
      </c>
      <c r="F36" s="11">
        <f t="shared" si="2"/>
        <v>56</v>
      </c>
      <c r="G36" s="29"/>
      <c r="H36" s="30" t="s">
        <v>76</v>
      </c>
      <c r="I36" s="17">
        <v>43</v>
      </c>
      <c r="J36" s="17">
        <v>74</v>
      </c>
      <c r="K36" s="17">
        <v>80</v>
      </c>
      <c r="L36" s="11">
        <f t="shared" si="0"/>
        <v>154</v>
      </c>
    </row>
    <row r="37" spans="1:12" ht="14.25" customHeight="1">
      <c r="A37" s="18"/>
      <c r="B37" s="16" t="s">
        <v>77</v>
      </c>
      <c r="C37" s="17">
        <v>68</v>
      </c>
      <c r="D37" s="17">
        <v>128</v>
      </c>
      <c r="E37" s="17">
        <v>128</v>
      </c>
      <c r="F37" s="11">
        <f t="shared" si="2"/>
        <v>256</v>
      </c>
      <c r="G37" s="29"/>
      <c r="H37" s="16" t="s">
        <v>78</v>
      </c>
      <c r="I37" s="17">
        <v>77</v>
      </c>
      <c r="J37" s="17">
        <v>124</v>
      </c>
      <c r="K37" s="17">
        <v>124</v>
      </c>
      <c r="L37" s="11">
        <f t="shared" si="0"/>
        <v>248</v>
      </c>
    </row>
    <row r="38" spans="1:12" ht="14.25" customHeight="1">
      <c r="A38" s="18"/>
      <c r="B38" s="16" t="s">
        <v>79</v>
      </c>
      <c r="C38" s="17">
        <v>53</v>
      </c>
      <c r="D38" s="17">
        <v>85</v>
      </c>
      <c r="E38" s="17">
        <v>88</v>
      </c>
      <c r="F38" s="11">
        <f t="shared" si="2"/>
        <v>173</v>
      </c>
      <c r="G38" s="24"/>
      <c r="H38" s="20" t="s">
        <v>80</v>
      </c>
      <c r="I38" s="21">
        <f>SUM(I31:I37)</f>
        <v>352</v>
      </c>
      <c r="J38" s="21">
        <f>SUM(J31:J37)</f>
        <v>612</v>
      </c>
      <c r="K38" s="21">
        <f>SUM(K31:K37)</f>
        <v>640</v>
      </c>
      <c r="L38" s="22">
        <f t="shared" si="0"/>
        <v>1252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223</v>
      </c>
      <c r="F39" s="11">
        <f t="shared" si="2"/>
        <v>416</v>
      </c>
      <c r="G39" s="50" t="s">
        <v>82</v>
      </c>
      <c r="H39" s="51"/>
      <c r="I39" s="25">
        <f>SUM(C45+C53+I10+I23+I30+I38)</f>
        <v>3832</v>
      </c>
      <c r="J39" s="25">
        <f>SUM(D45+D53+J10+J23+J30+J38)</f>
        <v>5823</v>
      </c>
      <c r="K39" s="25">
        <f>SUM(E45+E53+K10+K23+K30+K38)</f>
        <v>6247</v>
      </c>
      <c r="L39" s="31">
        <f t="shared" si="0"/>
        <v>12070</v>
      </c>
    </row>
    <row r="40" spans="1:12" ht="14.25" customHeight="1">
      <c r="A40" s="18"/>
      <c r="B40" s="16" t="s">
        <v>83</v>
      </c>
      <c r="C40" s="17">
        <v>56</v>
      </c>
      <c r="D40" s="17">
        <v>81</v>
      </c>
      <c r="E40" s="17">
        <v>94</v>
      </c>
      <c r="F40" s="11">
        <f t="shared" si="2"/>
        <v>175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97</v>
      </c>
      <c r="D41" s="17">
        <v>161</v>
      </c>
      <c r="E41" s="17">
        <v>172</v>
      </c>
      <c r="F41" s="11">
        <f t="shared" si="2"/>
        <v>333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172</v>
      </c>
      <c r="D43" s="17">
        <v>256</v>
      </c>
      <c r="E43" s="17">
        <v>290</v>
      </c>
      <c r="F43" s="11">
        <f t="shared" si="2"/>
        <v>546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216</v>
      </c>
      <c r="E44" s="17">
        <v>202</v>
      </c>
      <c r="F44" s="11">
        <f t="shared" si="2"/>
        <v>418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1498</v>
      </c>
      <c r="D45" s="21">
        <f>SUM(D32:D44)</f>
        <v>2257</v>
      </c>
      <c r="E45" s="21">
        <f>SUM(E32:E44)</f>
        <v>2435</v>
      </c>
      <c r="F45" s="22">
        <f t="shared" si="2"/>
        <v>4692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89</v>
      </c>
      <c r="D46" s="17">
        <v>128</v>
      </c>
      <c r="E46" s="17">
        <v>154</v>
      </c>
      <c r="F46" s="11">
        <f t="shared" si="2"/>
        <v>282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52</v>
      </c>
      <c r="D47" s="17">
        <v>60</v>
      </c>
      <c r="E47" s="17">
        <v>75</v>
      </c>
      <c r="F47" s="11">
        <f t="shared" si="2"/>
        <v>135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111</v>
      </c>
      <c r="D48" s="17">
        <v>158</v>
      </c>
      <c r="E48" s="17">
        <v>165</v>
      </c>
      <c r="F48" s="11">
        <f t="shared" si="2"/>
        <v>323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283</v>
      </c>
      <c r="D49" s="17">
        <v>373</v>
      </c>
      <c r="E49" s="17">
        <v>398</v>
      </c>
      <c r="F49" s="11">
        <f t="shared" si="2"/>
        <v>771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126</v>
      </c>
      <c r="D50" s="17">
        <v>207</v>
      </c>
      <c r="E50" s="17">
        <v>220</v>
      </c>
      <c r="F50" s="11">
        <f t="shared" si="2"/>
        <v>427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57</v>
      </c>
      <c r="D51" s="17">
        <v>110</v>
      </c>
      <c r="E51" s="17">
        <v>105</v>
      </c>
      <c r="F51" s="11">
        <f t="shared" si="2"/>
        <v>215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34</v>
      </c>
      <c r="F52" s="11">
        <f t="shared" si="2"/>
        <v>70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737</v>
      </c>
      <c r="D53" s="21">
        <f>SUM(D46:D52)</f>
        <v>1072</v>
      </c>
      <c r="E53" s="21">
        <f>SUM(E46:E52)</f>
        <v>1151</v>
      </c>
      <c r="F53" s="22">
        <f t="shared" si="2"/>
        <v>2223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75</v>
      </c>
      <c r="K60" s="14">
        <v>70</v>
      </c>
      <c r="L60" s="11">
        <f aca="true" t="shared" si="3" ref="L60:L66">SUM(J60:K60)</f>
        <v>145</v>
      </c>
    </row>
    <row r="61" spans="1:12" ht="14.25" customHeight="1">
      <c r="A61" s="18" t="s">
        <v>99</v>
      </c>
      <c r="B61" s="16" t="s">
        <v>100</v>
      </c>
      <c r="C61" s="17">
        <v>249</v>
      </c>
      <c r="D61" s="17">
        <v>386</v>
      </c>
      <c r="E61" s="17">
        <v>399</v>
      </c>
      <c r="F61" s="11">
        <f aca="true" t="shared" si="4" ref="F61:F92">SUM(D61:E61)</f>
        <v>785</v>
      </c>
      <c r="G61" s="15"/>
      <c r="H61" s="16" t="s">
        <v>101</v>
      </c>
      <c r="I61" s="17">
        <v>57</v>
      </c>
      <c r="J61" s="17">
        <v>76</v>
      </c>
      <c r="K61" s="17">
        <v>86</v>
      </c>
      <c r="L61" s="11">
        <f t="shared" si="3"/>
        <v>162</v>
      </c>
    </row>
    <row r="62" spans="1:12" ht="14.25" customHeight="1">
      <c r="A62" s="18"/>
      <c r="B62" s="16" t="s">
        <v>102</v>
      </c>
      <c r="C62" s="17">
        <v>233</v>
      </c>
      <c r="D62" s="17">
        <v>368</v>
      </c>
      <c r="E62" s="17">
        <v>401</v>
      </c>
      <c r="F62" s="11">
        <f t="shared" si="4"/>
        <v>769</v>
      </c>
      <c r="G62" s="15"/>
      <c r="H62" s="16" t="s">
        <v>103</v>
      </c>
      <c r="I62" s="17">
        <v>32</v>
      </c>
      <c r="J62" s="17">
        <v>62</v>
      </c>
      <c r="K62" s="17">
        <v>68</v>
      </c>
      <c r="L62" s="11">
        <f t="shared" si="3"/>
        <v>130</v>
      </c>
    </row>
    <row r="63" spans="1:12" ht="14.25" customHeight="1">
      <c r="A63" s="18"/>
      <c r="B63" s="16" t="s">
        <v>104</v>
      </c>
      <c r="C63" s="17">
        <v>61</v>
      </c>
      <c r="D63" s="17">
        <v>100</v>
      </c>
      <c r="E63" s="17">
        <v>98</v>
      </c>
      <c r="F63" s="11">
        <f t="shared" si="4"/>
        <v>198</v>
      </c>
      <c r="G63" s="15"/>
      <c r="H63" s="16" t="s">
        <v>105</v>
      </c>
      <c r="I63" s="17">
        <v>21</v>
      </c>
      <c r="J63" s="17">
        <v>44</v>
      </c>
      <c r="K63" s="17">
        <v>36</v>
      </c>
      <c r="L63" s="11">
        <f t="shared" si="3"/>
        <v>80</v>
      </c>
    </row>
    <row r="64" spans="1:12" ht="14.25" customHeight="1">
      <c r="A64" s="18"/>
      <c r="B64" s="16" t="s">
        <v>106</v>
      </c>
      <c r="C64" s="17">
        <v>148</v>
      </c>
      <c r="D64" s="17">
        <v>255</v>
      </c>
      <c r="E64" s="17">
        <v>253</v>
      </c>
      <c r="F64" s="11">
        <f t="shared" si="4"/>
        <v>508</v>
      </c>
      <c r="G64" s="15"/>
      <c r="H64" s="16" t="s">
        <v>107</v>
      </c>
      <c r="I64" s="17">
        <v>41</v>
      </c>
      <c r="J64" s="17">
        <v>82</v>
      </c>
      <c r="K64" s="17">
        <v>79</v>
      </c>
      <c r="L64" s="11">
        <f t="shared" si="3"/>
        <v>161</v>
      </c>
    </row>
    <row r="65" spans="1:12" ht="14.25" customHeight="1">
      <c r="A65" s="18"/>
      <c r="B65" s="16" t="s">
        <v>108</v>
      </c>
      <c r="C65" s="17">
        <v>75</v>
      </c>
      <c r="D65" s="17">
        <v>122</v>
      </c>
      <c r="E65" s="17">
        <v>142</v>
      </c>
      <c r="F65" s="11">
        <f t="shared" si="4"/>
        <v>264</v>
      </c>
      <c r="G65" s="15"/>
      <c r="H65" s="16" t="s">
        <v>109</v>
      </c>
      <c r="I65" s="17">
        <v>71</v>
      </c>
      <c r="J65" s="17">
        <v>115</v>
      </c>
      <c r="K65" s="17">
        <v>119</v>
      </c>
      <c r="L65" s="11">
        <f t="shared" si="3"/>
        <v>234</v>
      </c>
    </row>
    <row r="66" spans="1:12" ht="14.25" customHeight="1">
      <c r="A66" s="18"/>
      <c r="B66" s="16" t="s">
        <v>110</v>
      </c>
      <c r="C66" s="17">
        <v>93</v>
      </c>
      <c r="D66" s="17">
        <v>143</v>
      </c>
      <c r="E66" s="17">
        <v>153</v>
      </c>
      <c r="F66" s="11">
        <f t="shared" si="4"/>
        <v>296</v>
      </c>
      <c r="G66" s="15"/>
      <c r="H66" s="20" t="s">
        <v>80</v>
      </c>
      <c r="I66" s="21">
        <f>SUM(I60:I65)</f>
        <v>260</v>
      </c>
      <c r="J66" s="21">
        <f>SUM(J60:J65)</f>
        <v>454</v>
      </c>
      <c r="K66" s="21">
        <f>SUM(K60:K65)</f>
        <v>458</v>
      </c>
      <c r="L66" s="22">
        <f t="shared" si="3"/>
        <v>912</v>
      </c>
    </row>
    <row r="67" spans="1:12" ht="14.25" customHeight="1">
      <c r="A67" s="18"/>
      <c r="B67" s="16" t="s">
        <v>111</v>
      </c>
      <c r="C67" s="17">
        <v>290</v>
      </c>
      <c r="D67" s="17">
        <v>433</v>
      </c>
      <c r="E67" s="17">
        <v>481</v>
      </c>
      <c r="F67" s="11">
        <f t="shared" si="4"/>
        <v>914</v>
      </c>
      <c r="G67" s="66" t="s">
        <v>112</v>
      </c>
      <c r="H67" s="67"/>
      <c r="I67" s="25">
        <f>SUM(C69+C82+C93+C110+C114+I66)</f>
        <v>5246</v>
      </c>
      <c r="J67" s="25">
        <f>SUM(D69+D82+D93+D110+D114+J66)</f>
        <v>7989</v>
      </c>
      <c r="K67" s="25">
        <f>SUM(E69+E82+E93+E110+E114+K66)</f>
        <v>8503</v>
      </c>
      <c r="L67" s="26">
        <f>SUM(F69+F82+F93+F110+F114+L66)</f>
        <v>16492</v>
      </c>
    </row>
    <row r="68" spans="1:12" ht="14.25" customHeight="1">
      <c r="A68" s="18"/>
      <c r="B68" s="16" t="s">
        <v>113</v>
      </c>
      <c r="C68" s="17">
        <v>66</v>
      </c>
      <c r="D68" s="17">
        <v>97</v>
      </c>
      <c r="E68" s="17">
        <v>115</v>
      </c>
      <c r="F68" s="11">
        <f t="shared" si="4"/>
        <v>212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1215</v>
      </c>
      <c r="D69" s="21">
        <f>SUM(D61:D68)</f>
        <v>1904</v>
      </c>
      <c r="E69" s="21">
        <f>SUM(E61:E68)</f>
        <v>2042</v>
      </c>
      <c r="F69" s="22">
        <f t="shared" si="4"/>
        <v>3946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39</v>
      </c>
      <c r="D70" s="17">
        <v>57</v>
      </c>
      <c r="E70" s="17">
        <v>64</v>
      </c>
      <c r="F70" s="11">
        <f t="shared" si="4"/>
        <v>121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203</v>
      </c>
      <c r="D71" s="17">
        <v>275</v>
      </c>
      <c r="E71" s="17">
        <v>307</v>
      </c>
      <c r="F71" s="11">
        <f t="shared" si="4"/>
        <v>582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117</v>
      </c>
      <c r="D72" s="17">
        <v>163</v>
      </c>
      <c r="E72" s="17">
        <v>176</v>
      </c>
      <c r="F72" s="11">
        <f t="shared" si="4"/>
        <v>339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60</v>
      </c>
      <c r="D73" s="17">
        <v>97</v>
      </c>
      <c r="E73" s="17">
        <v>93</v>
      </c>
      <c r="F73" s="11">
        <f t="shared" si="4"/>
        <v>190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78</v>
      </c>
      <c r="D74" s="17">
        <v>88</v>
      </c>
      <c r="E74" s="17">
        <v>111</v>
      </c>
      <c r="F74" s="11">
        <f t="shared" si="4"/>
        <v>199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305</v>
      </c>
      <c r="D75" s="17">
        <v>434</v>
      </c>
      <c r="E75" s="17">
        <v>474</v>
      </c>
      <c r="F75" s="11">
        <f t="shared" si="4"/>
        <v>908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142</v>
      </c>
      <c r="D76" s="17">
        <v>207</v>
      </c>
      <c r="E76" s="17">
        <v>224</v>
      </c>
      <c r="F76" s="11">
        <f t="shared" si="4"/>
        <v>431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35</v>
      </c>
      <c r="D77" s="17">
        <v>57</v>
      </c>
      <c r="E77" s="17">
        <v>52</v>
      </c>
      <c r="F77" s="11">
        <f t="shared" si="4"/>
        <v>109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32</v>
      </c>
      <c r="D78" s="17">
        <v>48</v>
      </c>
      <c r="E78" s="17">
        <v>44</v>
      </c>
      <c r="F78" s="11">
        <f t="shared" si="4"/>
        <v>92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119</v>
      </c>
      <c r="D79" s="17">
        <v>174</v>
      </c>
      <c r="E79" s="17">
        <v>188</v>
      </c>
      <c r="F79" s="11">
        <f t="shared" si="4"/>
        <v>362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146</v>
      </c>
      <c r="D80" s="17">
        <v>233</v>
      </c>
      <c r="E80" s="17">
        <v>209</v>
      </c>
      <c r="F80" s="11">
        <f t="shared" si="4"/>
        <v>442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1291</v>
      </c>
      <c r="D82" s="21">
        <f>SUM(D70:D81)</f>
        <v>1864</v>
      </c>
      <c r="E82" s="21">
        <f>SUM(E70:E81)</f>
        <v>1967</v>
      </c>
      <c r="F82" s="22">
        <f t="shared" si="4"/>
        <v>3831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277</v>
      </c>
      <c r="D83" s="17">
        <v>365</v>
      </c>
      <c r="E83" s="17">
        <v>420</v>
      </c>
      <c r="F83" s="11">
        <f t="shared" si="4"/>
        <v>785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277</v>
      </c>
      <c r="D84" s="17">
        <v>368</v>
      </c>
      <c r="E84" s="17">
        <v>419</v>
      </c>
      <c r="F84" s="11">
        <f t="shared" si="4"/>
        <v>787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99</v>
      </c>
      <c r="D85" s="17">
        <v>141</v>
      </c>
      <c r="E85" s="17">
        <v>136</v>
      </c>
      <c r="F85" s="11">
        <f t="shared" si="4"/>
        <v>277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78</v>
      </c>
      <c r="D86" s="17">
        <v>117</v>
      </c>
      <c r="E86" s="17">
        <v>117</v>
      </c>
      <c r="F86" s="11">
        <f t="shared" si="4"/>
        <v>234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65</v>
      </c>
      <c r="E87" s="17">
        <v>56</v>
      </c>
      <c r="F87" s="11">
        <f t="shared" si="4"/>
        <v>121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126</v>
      </c>
      <c r="D88" s="17">
        <v>199</v>
      </c>
      <c r="E88" s="17">
        <v>213</v>
      </c>
      <c r="F88" s="11">
        <f t="shared" si="4"/>
        <v>412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104</v>
      </c>
      <c r="D89" s="17">
        <v>142</v>
      </c>
      <c r="E89" s="17">
        <v>160</v>
      </c>
      <c r="F89" s="11">
        <f t="shared" si="4"/>
        <v>302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94</v>
      </c>
      <c r="D90" s="17">
        <v>176</v>
      </c>
      <c r="E90" s="17">
        <v>169</v>
      </c>
      <c r="F90" s="11">
        <f t="shared" si="4"/>
        <v>345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77</v>
      </c>
      <c r="E91" s="17">
        <v>101</v>
      </c>
      <c r="F91" s="11">
        <f t="shared" si="4"/>
        <v>178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191</v>
      </c>
      <c r="D92" s="17">
        <v>290</v>
      </c>
      <c r="E92" s="17">
        <v>304</v>
      </c>
      <c r="F92" s="11">
        <f t="shared" si="4"/>
        <v>594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1338</v>
      </c>
      <c r="D93" s="21">
        <f>SUM(D83:D92)</f>
        <v>1940</v>
      </c>
      <c r="E93" s="21">
        <f>SUM(E83:E92)</f>
        <v>2095</v>
      </c>
      <c r="F93" s="22">
        <f aca="true" t="shared" si="5" ref="F93:F114">SUM(D93:E93)</f>
        <v>4035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54</v>
      </c>
      <c r="F94" s="11">
        <f t="shared" si="5"/>
        <v>105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41</v>
      </c>
      <c r="D95" s="17">
        <v>60</v>
      </c>
      <c r="E95" s="17">
        <v>58</v>
      </c>
      <c r="F95" s="11">
        <f t="shared" si="5"/>
        <v>118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38</v>
      </c>
      <c r="E96" s="17">
        <v>42</v>
      </c>
      <c r="F96" s="11">
        <f t="shared" si="5"/>
        <v>80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64</v>
      </c>
      <c r="E97" s="17">
        <v>66</v>
      </c>
      <c r="F97" s="11">
        <f t="shared" si="5"/>
        <v>130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177</v>
      </c>
      <c r="E98" s="17">
        <v>195</v>
      </c>
      <c r="F98" s="11">
        <f t="shared" si="5"/>
        <v>372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13</v>
      </c>
      <c r="D99" s="17">
        <v>29</v>
      </c>
      <c r="E99" s="17">
        <v>25</v>
      </c>
      <c r="F99" s="11">
        <f t="shared" si="5"/>
        <v>54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86</v>
      </c>
      <c r="E100" s="17">
        <v>97</v>
      </c>
      <c r="F100" s="11">
        <f t="shared" si="5"/>
        <v>183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100</v>
      </c>
      <c r="D101" s="17">
        <v>155</v>
      </c>
      <c r="E101" s="17">
        <v>167</v>
      </c>
      <c r="F101" s="11">
        <f t="shared" si="5"/>
        <v>322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107</v>
      </c>
      <c r="D102" s="17">
        <v>148</v>
      </c>
      <c r="E102" s="17">
        <v>163</v>
      </c>
      <c r="F102" s="11">
        <f t="shared" si="5"/>
        <v>311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111</v>
      </c>
      <c r="D103" s="17">
        <v>177</v>
      </c>
      <c r="E103" s="17">
        <v>185</v>
      </c>
      <c r="F103" s="11">
        <f t="shared" si="5"/>
        <v>362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59</v>
      </c>
      <c r="E104" s="17">
        <v>66</v>
      </c>
      <c r="F104" s="11">
        <f t="shared" si="5"/>
        <v>125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46</v>
      </c>
      <c r="D105" s="17">
        <v>72</v>
      </c>
      <c r="E105" s="17">
        <v>83</v>
      </c>
      <c r="F105" s="11">
        <f t="shared" si="5"/>
        <v>155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49</v>
      </c>
      <c r="E106" s="17">
        <v>63</v>
      </c>
      <c r="F106" s="11">
        <f t="shared" si="5"/>
        <v>112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81</v>
      </c>
      <c r="D107" s="17">
        <v>138</v>
      </c>
      <c r="E107" s="17">
        <v>137</v>
      </c>
      <c r="F107" s="11">
        <f t="shared" si="5"/>
        <v>275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72</v>
      </c>
      <c r="D108" s="17">
        <v>112</v>
      </c>
      <c r="E108" s="17">
        <v>135</v>
      </c>
      <c r="F108" s="11">
        <f t="shared" si="5"/>
        <v>247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78</v>
      </c>
      <c r="D109" s="17">
        <v>118</v>
      </c>
      <c r="E109" s="17">
        <v>108</v>
      </c>
      <c r="F109" s="11">
        <f t="shared" si="5"/>
        <v>226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978</v>
      </c>
      <c r="D110" s="21">
        <f>SUM(D94:D109)</f>
        <v>1533</v>
      </c>
      <c r="E110" s="21">
        <f>SUM(E94:E109)</f>
        <v>1644</v>
      </c>
      <c r="F110" s="22">
        <f t="shared" si="5"/>
        <v>3177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100</v>
      </c>
      <c r="E111" s="17">
        <v>101</v>
      </c>
      <c r="F111" s="11">
        <f t="shared" si="5"/>
        <v>201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70</v>
      </c>
      <c r="D112" s="17">
        <v>113</v>
      </c>
      <c r="E112" s="17">
        <v>109</v>
      </c>
      <c r="F112" s="11">
        <f t="shared" si="5"/>
        <v>222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43</v>
      </c>
      <c r="D113" s="17">
        <v>81</v>
      </c>
      <c r="E113" s="17">
        <v>87</v>
      </c>
      <c r="F113" s="11">
        <f t="shared" si="5"/>
        <v>168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164</v>
      </c>
      <c r="D114" s="21">
        <f>SUM(D111:D113)</f>
        <v>294</v>
      </c>
      <c r="E114" s="21">
        <f>SUM(E111:E113)</f>
        <v>297</v>
      </c>
      <c r="F114" s="22">
        <f t="shared" si="5"/>
        <v>591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193</v>
      </c>
      <c r="J116" s="10">
        <v>299</v>
      </c>
      <c r="K116" s="10">
        <v>293</v>
      </c>
      <c r="L116" s="11">
        <f aca="true" t="shared" si="6" ref="L116:L147">SUM(J116:K116)</f>
        <v>592</v>
      </c>
    </row>
    <row r="117" spans="1:12" ht="14.25" customHeight="1">
      <c r="A117" s="18" t="s">
        <v>165</v>
      </c>
      <c r="B117" s="16" t="s">
        <v>166</v>
      </c>
      <c r="C117" s="17">
        <v>223</v>
      </c>
      <c r="D117" s="17">
        <v>248</v>
      </c>
      <c r="E117" s="17">
        <v>292</v>
      </c>
      <c r="F117" s="11">
        <f aca="true" t="shared" si="7" ref="F117:F148">SUM(D117:E117)</f>
        <v>540</v>
      </c>
      <c r="G117" s="18"/>
      <c r="H117" s="16" t="s">
        <v>167</v>
      </c>
      <c r="I117" s="17">
        <v>134</v>
      </c>
      <c r="J117" s="17">
        <v>202</v>
      </c>
      <c r="K117" s="17">
        <v>221</v>
      </c>
      <c r="L117" s="11">
        <f t="shared" si="6"/>
        <v>423</v>
      </c>
    </row>
    <row r="118" spans="1:12" ht="14.25" customHeight="1">
      <c r="A118" s="18"/>
      <c r="B118" s="16" t="s">
        <v>168</v>
      </c>
      <c r="C118" s="17">
        <v>279</v>
      </c>
      <c r="D118" s="17">
        <v>318</v>
      </c>
      <c r="E118" s="17">
        <v>327</v>
      </c>
      <c r="F118" s="11">
        <f t="shared" si="7"/>
        <v>645</v>
      </c>
      <c r="G118" s="18"/>
      <c r="H118" s="16" t="s">
        <v>169</v>
      </c>
      <c r="I118" s="17">
        <v>136</v>
      </c>
      <c r="J118" s="17">
        <v>201</v>
      </c>
      <c r="K118" s="17">
        <v>251</v>
      </c>
      <c r="L118" s="11">
        <f t="shared" si="6"/>
        <v>452</v>
      </c>
    </row>
    <row r="119" spans="1:12" ht="14.25" customHeight="1">
      <c r="A119" s="18"/>
      <c r="B119" s="16" t="s">
        <v>170</v>
      </c>
      <c r="C119" s="17">
        <v>98</v>
      </c>
      <c r="D119" s="17">
        <v>111</v>
      </c>
      <c r="E119" s="17">
        <v>109</v>
      </c>
      <c r="F119" s="11">
        <f t="shared" si="7"/>
        <v>220</v>
      </c>
      <c r="G119" s="18"/>
      <c r="H119" s="16" t="s">
        <v>171</v>
      </c>
      <c r="I119" s="17">
        <v>50</v>
      </c>
      <c r="J119" s="17">
        <v>69</v>
      </c>
      <c r="K119" s="17">
        <v>75</v>
      </c>
      <c r="L119" s="11">
        <f t="shared" si="6"/>
        <v>144</v>
      </c>
    </row>
    <row r="120" spans="1:12" ht="14.25" customHeight="1">
      <c r="A120" s="18"/>
      <c r="B120" s="16" t="s">
        <v>172</v>
      </c>
      <c r="C120" s="17">
        <v>124</v>
      </c>
      <c r="D120" s="17">
        <v>142</v>
      </c>
      <c r="E120" s="17">
        <v>174</v>
      </c>
      <c r="F120" s="11">
        <f t="shared" si="7"/>
        <v>316</v>
      </c>
      <c r="G120" s="18"/>
      <c r="H120" s="16" t="s">
        <v>173</v>
      </c>
      <c r="I120" s="17">
        <v>136</v>
      </c>
      <c r="J120" s="17">
        <v>180</v>
      </c>
      <c r="K120" s="17">
        <v>202</v>
      </c>
      <c r="L120" s="11">
        <f t="shared" si="6"/>
        <v>382</v>
      </c>
    </row>
    <row r="121" spans="1:12" ht="14.25" customHeight="1">
      <c r="A121" s="18"/>
      <c r="B121" s="16" t="s">
        <v>174</v>
      </c>
      <c r="C121" s="17">
        <v>82</v>
      </c>
      <c r="D121" s="17">
        <v>107</v>
      </c>
      <c r="E121" s="17">
        <v>109</v>
      </c>
      <c r="F121" s="11">
        <f t="shared" si="7"/>
        <v>216</v>
      </c>
      <c r="G121" s="18"/>
      <c r="H121" s="16" t="s">
        <v>175</v>
      </c>
      <c r="I121" s="17">
        <v>141</v>
      </c>
      <c r="J121" s="17">
        <v>221</v>
      </c>
      <c r="K121" s="17">
        <v>225</v>
      </c>
      <c r="L121" s="11">
        <f t="shared" si="6"/>
        <v>446</v>
      </c>
    </row>
    <row r="122" spans="1:12" ht="14.25" customHeight="1">
      <c r="A122" s="18"/>
      <c r="B122" s="16" t="s">
        <v>176</v>
      </c>
      <c r="C122" s="17">
        <v>23</v>
      </c>
      <c r="D122" s="17">
        <v>25</v>
      </c>
      <c r="E122" s="17">
        <v>39</v>
      </c>
      <c r="F122" s="11">
        <f t="shared" si="7"/>
        <v>64</v>
      </c>
      <c r="G122" s="18"/>
      <c r="H122" s="16" t="s">
        <v>177</v>
      </c>
      <c r="I122" s="17">
        <v>205</v>
      </c>
      <c r="J122" s="17">
        <v>284</v>
      </c>
      <c r="K122" s="17">
        <v>297</v>
      </c>
      <c r="L122" s="11">
        <f t="shared" si="6"/>
        <v>581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109</v>
      </c>
      <c r="F123" s="11">
        <f t="shared" si="7"/>
        <v>199</v>
      </c>
      <c r="G123" s="18"/>
      <c r="H123" s="16" t="s">
        <v>179</v>
      </c>
      <c r="I123" s="17">
        <v>49</v>
      </c>
      <c r="J123" s="17">
        <v>69</v>
      </c>
      <c r="K123" s="17">
        <v>76</v>
      </c>
      <c r="L123" s="11">
        <f t="shared" si="6"/>
        <v>145</v>
      </c>
    </row>
    <row r="124" spans="1:12" ht="14.25" customHeight="1">
      <c r="A124" s="18"/>
      <c r="B124" s="16" t="s">
        <v>180</v>
      </c>
      <c r="C124" s="17">
        <v>166</v>
      </c>
      <c r="D124" s="17">
        <v>206</v>
      </c>
      <c r="E124" s="17">
        <v>238</v>
      </c>
      <c r="F124" s="11">
        <f t="shared" si="7"/>
        <v>444</v>
      </c>
      <c r="G124" s="18"/>
      <c r="H124" s="16" t="s">
        <v>181</v>
      </c>
      <c r="I124" s="17">
        <v>211</v>
      </c>
      <c r="J124" s="17">
        <v>324</v>
      </c>
      <c r="K124" s="17">
        <v>328</v>
      </c>
      <c r="L124" s="11">
        <f t="shared" si="6"/>
        <v>652</v>
      </c>
    </row>
    <row r="125" spans="1:12" ht="14.25" customHeight="1">
      <c r="A125" s="18"/>
      <c r="B125" s="16" t="s">
        <v>182</v>
      </c>
      <c r="C125" s="17">
        <v>61</v>
      </c>
      <c r="D125" s="17">
        <v>55</v>
      </c>
      <c r="E125" s="17">
        <v>78</v>
      </c>
      <c r="F125" s="11">
        <f t="shared" si="7"/>
        <v>133</v>
      </c>
      <c r="G125" s="18"/>
      <c r="H125" s="20" t="s">
        <v>183</v>
      </c>
      <c r="I125" s="21">
        <f>SUM(I116:I124)</f>
        <v>1255</v>
      </c>
      <c r="J125" s="21">
        <f>SUM(J116:J124)</f>
        <v>1849</v>
      </c>
      <c r="K125" s="21">
        <f>SUM(K116:K124)</f>
        <v>1968</v>
      </c>
      <c r="L125" s="22">
        <f t="shared" si="6"/>
        <v>3817</v>
      </c>
    </row>
    <row r="126" spans="1:12" ht="14.25" customHeight="1">
      <c r="A126" s="18"/>
      <c r="B126" s="16" t="s">
        <v>184</v>
      </c>
      <c r="C126" s="17">
        <v>85</v>
      </c>
      <c r="D126" s="17">
        <v>110</v>
      </c>
      <c r="E126" s="17">
        <v>101</v>
      </c>
      <c r="F126" s="11">
        <f t="shared" si="7"/>
        <v>211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50</v>
      </c>
      <c r="L126" s="11">
        <f t="shared" si="6"/>
        <v>112</v>
      </c>
    </row>
    <row r="127" spans="1:12" ht="14.25" customHeight="1">
      <c r="A127" s="18"/>
      <c r="B127" s="16" t="s">
        <v>187</v>
      </c>
      <c r="C127" s="17">
        <v>41</v>
      </c>
      <c r="D127" s="17">
        <v>53</v>
      </c>
      <c r="E127" s="17">
        <v>65</v>
      </c>
      <c r="F127" s="11">
        <f t="shared" si="7"/>
        <v>118</v>
      </c>
      <c r="G127" s="18"/>
      <c r="H127" s="37" t="s">
        <v>188</v>
      </c>
      <c r="I127" s="17">
        <v>15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87</v>
      </c>
      <c r="D128" s="17">
        <v>97</v>
      </c>
      <c r="E128" s="17">
        <v>109</v>
      </c>
      <c r="F128" s="11">
        <f t="shared" si="7"/>
        <v>206</v>
      </c>
      <c r="G128" s="18"/>
      <c r="H128" s="37" t="s">
        <v>190</v>
      </c>
      <c r="I128" s="17">
        <v>47</v>
      </c>
      <c r="J128" s="17">
        <v>77</v>
      </c>
      <c r="K128" s="17">
        <v>88</v>
      </c>
      <c r="L128" s="11">
        <f t="shared" si="6"/>
        <v>165</v>
      </c>
    </row>
    <row r="129" spans="1:12" ht="14.25" customHeight="1">
      <c r="A129" s="18"/>
      <c r="B129" s="16" t="s">
        <v>191</v>
      </c>
      <c r="C129" s="17">
        <v>89</v>
      </c>
      <c r="D129" s="17">
        <v>95</v>
      </c>
      <c r="E129" s="17">
        <v>107</v>
      </c>
      <c r="F129" s="11">
        <f t="shared" si="7"/>
        <v>202</v>
      </c>
      <c r="G129" s="18"/>
      <c r="H129" s="37" t="s">
        <v>192</v>
      </c>
      <c r="I129" s="17">
        <v>23</v>
      </c>
      <c r="J129" s="17">
        <v>32</v>
      </c>
      <c r="K129" s="17">
        <v>30</v>
      </c>
      <c r="L129" s="11">
        <f t="shared" si="6"/>
        <v>62</v>
      </c>
    </row>
    <row r="130" spans="1:12" ht="14.25" customHeight="1">
      <c r="A130" s="18"/>
      <c r="B130" s="16" t="s">
        <v>193</v>
      </c>
      <c r="C130" s="17">
        <v>83</v>
      </c>
      <c r="D130" s="17">
        <v>97</v>
      </c>
      <c r="E130" s="17">
        <v>118</v>
      </c>
      <c r="F130" s="11">
        <f t="shared" si="7"/>
        <v>215</v>
      </c>
      <c r="G130" s="18"/>
      <c r="H130" s="37" t="s">
        <v>194</v>
      </c>
      <c r="I130" s="17">
        <v>11</v>
      </c>
      <c r="J130" s="17">
        <v>9</v>
      </c>
      <c r="K130" s="17">
        <v>10</v>
      </c>
      <c r="L130" s="11">
        <f t="shared" si="6"/>
        <v>19</v>
      </c>
    </row>
    <row r="131" spans="1:12" ht="14.25" customHeight="1">
      <c r="A131" s="18"/>
      <c r="B131" s="16" t="s">
        <v>195</v>
      </c>
      <c r="C131" s="17">
        <v>129</v>
      </c>
      <c r="D131" s="17">
        <v>158</v>
      </c>
      <c r="E131" s="17">
        <v>158</v>
      </c>
      <c r="F131" s="11">
        <f t="shared" si="7"/>
        <v>316</v>
      </c>
      <c r="G131" s="18"/>
      <c r="H131" s="37" t="s">
        <v>196</v>
      </c>
      <c r="I131" s="17">
        <v>10</v>
      </c>
      <c r="J131" s="17">
        <v>18</v>
      </c>
      <c r="K131" s="17">
        <v>13</v>
      </c>
      <c r="L131" s="11">
        <f t="shared" si="6"/>
        <v>31</v>
      </c>
    </row>
    <row r="132" spans="1:12" ht="14.25" customHeight="1">
      <c r="A132" s="18"/>
      <c r="B132" s="16" t="s">
        <v>197</v>
      </c>
      <c r="C132" s="17">
        <v>154</v>
      </c>
      <c r="D132" s="17">
        <v>207</v>
      </c>
      <c r="E132" s="17">
        <v>225</v>
      </c>
      <c r="F132" s="11">
        <f t="shared" si="7"/>
        <v>432</v>
      </c>
      <c r="G132" s="18"/>
      <c r="H132" s="37" t="s">
        <v>198</v>
      </c>
      <c r="I132" s="17">
        <v>22</v>
      </c>
      <c r="J132" s="17">
        <v>30</v>
      </c>
      <c r="K132" s="17">
        <v>36</v>
      </c>
      <c r="L132" s="11">
        <f t="shared" si="6"/>
        <v>66</v>
      </c>
    </row>
    <row r="133" spans="1:12" ht="14.25" customHeight="1">
      <c r="A133" s="18"/>
      <c r="B133" s="16" t="s">
        <v>261</v>
      </c>
      <c r="C133" s="17">
        <v>142</v>
      </c>
      <c r="D133" s="17">
        <v>183</v>
      </c>
      <c r="E133" s="17">
        <v>179</v>
      </c>
      <c r="F133" s="11">
        <f t="shared" si="7"/>
        <v>362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121</v>
      </c>
      <c r="D134" s="17">
        <v>155</v>
      </c>
      <c r="E134" s="17">
        <v>174</v>
      </c>
      <c r="F134" s="11">
        <f t="shared" si="7"/>
        <v>329</v>
      </c>
      <c r="G134" s="18"/>
      <c r="H134" s="37" t="s">
        <v>201</v>
      </c>
      <c r="I134" s="17">
        <v>24</v>
      </c>
      <c r="J134" s="17">
        <v>26</v>
      </c>
      <c r="K134" s="17">
        <v>34</v>
      </c>
      <c r="L134" s="11">
        <f t="shared" si="6"/>
        <v>60</v>
      </c>
    </row>
    <row r="135" spans="1:12" ht="14.25" customHeight="1">
      <c r="A135" s="18"/>
      <c r="B135" s="16" t="s">
        <v>202</v>
      </c>
      <c r="C135" s="17">
        <v>183</v>
      </c>
      <c r="D135" s="17">
        <v>249</v>
      </c>
      <c r="E135" s="17">
        <v>262</v>
      </c>
      <c r="F135" s="11">
        <f t="shared" si="7"/>
        <v>511</v>
      </c>
      <c r="G135" s="18"/>
      <c r="H135" s="37" t="s">
        <v>203</v>
      </c>
      <c r="I135" s="17">
        <v>34</v>
      </c>
      <c r="J135" s="17">
        <v>32</v>
      </c>
      <c r="K135" s="17">
        <v>40</v>
      </c>
      <c r="L135" s="11">
        <f t="shared" si="6"/>
        <v>72</v>
      </c>
    </row>
    <row r="136" spans="1:12" ht="14.25" customHeight="1">
      <c r="A136" s="18"/>
      <c r="B136" s="16" t="s">
        <v>256</v>
      </c>
      <c r="C136" s="17">
        <v>40</v>
      </c>
      <c r="D136" s="17">
        <v>53</v>
      </c>
      <c r="E136" s="17">
        <v>51</v>
      </c>
      <c r="F136" s="11">
        <f t="shared" si="7"/>
        <v>104</v>
      </c>
      <c r="G136" s="18"/>
      <c r="H136" s="37" t="s">
        <v>204</v>
      </c>
      <c r="I136" s="17">
        <v>11</v>
      </c>
      <c r="J136" s="17">
        <v>10</v>
      </c>
      <c r="K136" s="17">
        <v>18</v>
      </c>
      <c r="L136" s="11">
        <f t="shared" si="6"/>
        <v>28</v>
      </c>
    </row>
    <row r="137" spans="1:12" ht="14.25" customHeight="1">
      <c r="A137" s="18"/>
      <c r="B137" s="16" t="s">
        <v>205</v>
      </c>
      <c r="C137" s="17">
        <v>210</v>
      </c>
      <c r="D137" s="17">
        <v>180</v>
      </c>
      <c r="E137" s="17">
        <v>223</v>
      </c>
      <c r="F137" s="11">
        <f t="shared" si="7"/>
        <v>403</v>
      </c>
      <c r="G137" s="18"/>
      <c r="H137" s="37" t="s">
        <v>206</v>
      </c>
      <c r="I137" s="17">
        <v>32</v>
      </c>
      <c r="J137" s="17">
        <v>31</v>
      </c>
      <c r="K137" s="17">
        <v>38</v>
      </c>
      <c r="L137" s="11">
        <f t="shared" si="6"/>
        <v>69</v>
      </c>
    </row>
    <row r="138" spans="1:12" ht="14.25" customHeight="1">
      <c r="A138" s="18"/>
      <c r="B138" s="23" t="s">
        <v>207</v>
      </c>
      <c r="C138" s="17">
        <v>72</v>
      </c>
      <c r="D138" s="17">
        <v>106</v>
      </c>
      <c r="E138" s="17">
        <v>112</v>
      </c>
      <c r="F138" s="11">
        <f t="shared" si="7"/>
        <v>218</v>
      </c>
      <c r="G138" s="18"/>
      <c r="H138" s="37" t="s">
        <v>208</v>
      </c>
      <c r="I138" s="17">
        <v>20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2569</v>
      </c>
      <c r="D139" s="21">
        <f>SUM(D117:D138)</f>
        <v>3045</v>
      </c>
      <c r="E139" s="21">
        <f>SUM(E117:E138)</f>
        <v>3359</v>
      </c>
      <c r="F139" s="22">
        <f t="shared" si="7"/>
        <v>6404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128</v>
      </c>
      <c r="D140" s="17">
        <v>187</v>
      </c>
      <c r="E140" s="17">
        <v>217</v>
      </c>
      <c r="F140" s="11">
        <f t="shared" si="7"/>
        <v>404</v>
      </c>
      <c r="G140" s="18"/>
      <c r="H140" s="20" t="s">
        <v>213</v>
      </c>
      <c r="I140" s="21">
        <f>SUM(I126:I139)</f>
        <v>318</v>
      </c>
      <c r="J140" s="21">
        <f>SUM(J126:J139)</f>
        <v>422</v>
      </c>
      <c r="K140" s="21">
        <f>SUM(K126:K139)</f>
        <v>448</v>
      </c>
      <c r="L140" s="22">
        <f t="shared" si="6"/>
        <v>870</v>
      </c>
    </row>
    <row r="141" spans="1:12" ht="14.25" customHeight="1">
      <c r="A141" s="18"/>
      <c r="B141" s="16" t="s">
        <v>214</v>
      </c>
      <c r="C141" s="17">
        <v>157</v>
      </c>
      <c r="D141" s="17">
        <v>254</v>
      </c>
      <c r="E141" s="17">
        <v>251</v>
      </c>
      <c r="F141" s="11">
        <f t="shared" si="7"/>
        <v>505</v>
      </c>
      <c r="G141" s="18" t="s">
        <v>215</v>
      </c>
      <c r="H141" s="37" t="s">
        <v>216</v>
      </c>
      <c r="I141" s="17">
        <v>51</v>
      </c>
      <c r="J141" s="17">
        <v>61</v>
      </c>
      <c r="K141" s="17">
        <v>74</v>
      </c>
      <c r="L141" s="11">
        <f t="shared" si="6"/>
        <v>135</v>
      </c>
    </row>
    <row r="142" spans="1:12" ht="14.25" customHeight="1">
      <c r="A142" s="18"/>
      <c r="B142" s="16" t="s">
        <v>217</v>
      </c>
      <c r="C142" s="17">
        <v>111</v>
      </c>
      <c r="D142" s="17">
        <v>153</v>
      </c>
      <c r="E142" s="17">
        <v>166</v>
      </c>
      <c r="F142" s="11">
        <f t="shared" si="7"/>
        <v>319</v>
      </c>
      <c r="G142" s="18"/>
      <c r="H142" s="37" t="s">
        <v>218</v>
      </c>
      <c r="I142" s="17">
        <v>67</v>
      </c>
      <c r="J142" s="17">
        <v>78</v>
      </c>
      <c r="K142" s="17">
        <v>78</v>
      </c>
      <c r="L142" s="11">
        <f t="shared" si="6"/>
        <v>156</v>
      </c>
    </row>
    <row r="143" spans="1:12" ht="14.25" customHeight="1">
      <c r="A143" s="18"/>
      <c r="B143" s="16" t="s">
        <v>219</v>
      </c>
      <c r="C143" s="17">
        <v>62</v>
      </c>
      <c r="D143" s="17">
        <v>99</v>
      </c>
      <c r="E143" s="17">
        <v>95</v>
      </c>
      <c r="F143" s="11">
        <f t="shared" si="7"/>
        <v>194</v>
      </c>
      <c r="G143" s="18"/>
      <c r="H143" s="37" t="s">
        <v>220</v>
      </c>
      <c r="I143" s="17">
        <v>63</v>
      </c>
      <c r="J143" s="17">
        <v>80</v>
      </c>
      <c r="K143" s="17">
        <v>73</v>
      </c>
      <c r="L143" s="11">
        <f t="shared" si="6"/>
        <v>153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37</v>
      </c>
      <c r="F144" s="11">
        <f t="shared" si="7"/>
        <v>70</v>
      </c>
      <c r="G144" s="18"/>
      <c r="H144" s="37" t="s">
        <v>222</v>
      </c>
      <c r="I144" s="17">
        <v>40</v>
      </c>
      <c r="J144" s="17">
        <v>44</v>
      </c>
      <c r="K144" s="17">
        <v>50</v>
      </c>
      <c r="L144" s="11">
        <f t="shared" si="6"/>
        <v>94</v>
      </c>
    </row>
    <row r="145" spans="1:12" ht="14.25" customHeight="1">
      <c r="A145" s="18"/>
      <c r="B145" s="16" t="s">
        <v>223</v>
      </c>
      <c r="C145" s="17">
        <v>133</v>
      </c>
      <c r="D145" s="17">
        <v>196</v>
      </c>
      <c r="E145" s="17">
        <v>201</v>
      </c>
      <c r="F145" s="11">
        <f t="shared" si="7"/>
        <v>397</v>
      </c>
      <c r="G145" s="18"/>
      <c r="H145" s="37" t="s">
        <v>224</v>
      </c>
      <c r="I145" s="17">
        <v>43</v>
      </c>
      <c r="J145" s="17">
        <v>52</v>
      </c>
      <c r="K145" s="17">
        <v>50</v>
      </c>
      <c r="L145" s="11">
        <f t="shared" si="6"/>
        <v>102</v>
      </c>
    </row>
    <row r="146" spans="1:12" ht="14.25" customHeight="1">
      <c r="A146" s="18"/>
      <c r="B146" s="16" t="s">
        <v>225</v>
      </c>
      <c r="C146" s="17">
        <v>31</v>
      </c>
      <c r="D146" s="17">
        <v>56</v>
      </c>
      <c r="E146" s="17">
        <v>61</v>
      </c>
      <c r="F146" s="11">
        <f t="shared" si="7"/>
        <v>117</v>
      </c>
      <c r="G146" s="18"/>
      <c r="H146" s="20" t="s">
        <v>226</v>
      </c>
      <c r="I146" s="21">
        <f>SUM(I141:I145)</f>
        <v>264</v>
      </c>
      <c r="J146" s="21">
        <f>SUM(J141:J145)</f>
        <v>315</v>
      </c>
      <c r="K146" s="21">
        <f>SUM(K141:K145)</f>
        <v>325</v>
      </c>
      <c r="L146" s="22">
        <f t="shared" si="6"/>
        <v>640</v>
      </c>
    </row>
    <row r="147" spans="1:12" ht="14.25" customHeight="1">
      <c r="A147" s="18"/>
      <c r="B147" s="16" t="s">
        <v>227</v>
      </c>
      <c r="C147" s="17">
        <v>37</v>
      </c>
      <c r="D147" s="17">
        <v>60</v>
      </c>
      <c r="E147" s="17">
        <v>62</v>
      </c>
      <c r="F147" s="11">
        <f t="shared" si="7"/>
        <v>122</v>
      </c>
      <c r="G147" s="50" t="s">
        <v>228</v>
      </c>
      <c r="H147" s="51"/>
      <c r="I147" s="25">
        <f>SUM(C139+C157+C164+C167+I125+I140+I146)</f>
        <v>6912</v>
      </c>
      <c r="J147" s="25">
        <f>SUM(D139+D157+D164+D167+J125+J140+J146)</f>
        <v>9284</v>
      </c>
      <c r="K147" s="25">
        <f>SUM(E139+E157+E164+E167+K125+K140+K146)</f>
        <v>10028</v>
      </c>
      <c r="L147" s="31">
        <f t="shared" si="6"/>
        <v>19312</v>
      </c>
    </row>
    <row r="148" spans="1:12" ht="14.25" customHeight="1">
      <c r="A148" s="18"/>
      <c r="B148" s="16" t="s">
        <v>229</v>
      </c>
      <c r="C148" s="17">
        <v>88</v>
      </c>
      <c r="D148" s="17">
        <v>120</v>
      </c>
      <c r="E148" s="17">
        <v>162</v>
      </c>
      <c r="F148" s="11">
        <f t="shared" si="7"/>
        <v>282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59</v>
      </c>
      <c r="D149" s="17">
        <v>89</v>
      </c>
      <c r="E149" s="17">
        <v>101</v>
      </c>
      <c r="F149" s="11">
        <f aca="true" t="shared" si="8" ref="F149:F167">SUM(D149:E149)</f>
        <v>190</v>
      </c>
      <c r="G149" s="56" t="s">
        <v>231</v>
      </c>
      <c r="H149" s="57"/>
      <c r="I149" s="62">
        <f>SUM(C29+I39+I67+I147)</f>
        <v>18035</v>
      </c>
      <c r="J149" s="62">
        <f>SUM(D29+J39+J67+J147)</f>
        <v>26150</v>
      </c>
      <c r="K149" s="62">
        <f>SUM(E29+K39+K67+K147)</f>
        <v>28007</v>
      </c>
      <c r="L149" s="52">
        <f>SUM(J149:K149)</f>
        <v>54157</v>
      </c>
    </row>
    <row r="150" spans="1:12" ht="14.25" customHeight="1">
      <c r="A150" s="18"/>
      <c r="B150" s="16" t="s">
        <v>232</v>
      </c>
      <c r="C150" s="17">
        <v>134</v>
      </c>
      <c r="D150" s="17">
        <v>164</v>
      </c>
      <c r="E150" s="17">
        <v>166</v>
      </c>
      <c r="F150" s="11">
        <f t="shared" si="8"/>
        <v>330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31</v>
      </c>
      <c r="D151" s="17">
        <v>45</v>
      </c>
      <c r="E151" s="17">
        <v>50</v>
      </c>
      <c r="F151" s="11">
        <f t="shared" si="8"/>
        <v>95</v>
      </c>
      <c r="G151" s="56" t="s">
        <v>234</v>
      </c>
      <c r="H151" s="57"/>
      <c r="I151" s="60">
        <v>8</v>
      </c>
      <c r="J151" s="60">
        <v>-14</v>
      </c>
      <c r="K151" s="60">
        <v>-14</v>
      </c>
      <c r="L151" s="60">
        <v>-28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32</v>
      </c>
      <c r="F152" s="11">
        <f t="shared" si="8"/>
        <v>62</v>
      </c>
      <c r="G152" s="58"/>
      <c r="H152" s="59"/>
      <c r="I152" s="61"/>
      <c r="J152" s="61"/>
      <c r="K152" s="61"/>
      <c r="L152" s="61"/>
    </row>
    <row r="153" spans="1:12" ht="14.25" customHeight="1">
      <c r="A153" s="18"/>
      <c r="B153" s="16" t="s">
        <v>236</v>
      </c>
      <c r="C153" s="17">
        <v>59</v>
      </c>
      <c r="D153" s="17">
        <v>100</v>
      </c>
      <c r="E153" s="17">
        <v>107</v>
      </c>
      <c r="F153" s="11">
        <f t="shared" si="8"/>
        <v>207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66</v>
      </c>
      <c r="E154" s="17">
        <v>94</v>
      </c>
      <c r="F154" s="11">
        <f t="shared" si="8"/>
        <v>160</v>
      </c>
      <c r="G154" s="50" t="s">
        <v>257</v>
      </c>
      <c r="H154" s="51"/>
      <c r="I154" s="25"/>
      <c r="J154" s="25">
        <v>39</v>
      </c>
      <c r="K154" s="25">
        <v>48</v>
      </c>
      <c r="L154" s="26">
        <v>87</v>
      </c>
    </row>
    <row r="155" spans="1:12" ht="14.25" customHeight="1">
      <c r="A155" s="18"/>
      <c r="B155" s="16" t="s">
        <v>238</v>
      </c>
      <c r="C155" s="17">
        <v>152</v>
      </c>
      <c r="D155" s="17">
        <v>205</v>
      </c>
      <c r="E155" s="17">
        <v>228</v>
      </c>
      <c r="F155" s="11">
        <f t="shared" si="8"/>
        <v>433</v>
      </c>
      <c r="G155" s="50" t="s">
        <v>258</v>
      </c>
      <c r="H155" s="51"/>
      <c r="I155" s="25"/>
      <c r="J155" s="25">
        <v>51</v>
      </c>
      <c r="K155" s="25">
        <v>49</v>
      </c>
      <c r="L155" s="26">
        <v>100</v>
      </c>
    </row>
    <row r="156" spans="1:12" ht="14.25" customHeight="1">
      <c r="A156" s="18"/>
      <c r="B156" s="16" t="s">
        <v>239</v>
      </c>
      <c r="C156" s="17">
        <v>37</v>
      </c>
      <c r="D156" s="17">
        <v>56</v>
      </c>
      <c r="E156" s="17">
        <v>55</v>
      </c>
      <c r="F156" s="11">
        <f t="shared" si="8"/>
        <v>111</v>
      </c>
      <c r="G156" s="50" t="s">
        <v>259</v>
      </c>
      <c r="H156" s="51"/>
      <c r="I156" s="25"/>
      <c r="J156" s="25">
        <v>20</v>
      </c>
      <c r="K156" s="25">
        <v>15</v>
      </c>
      <c r="L156" s="26">
        <v>35</v>
      </c>
    </row>
    <row r="157" spans="1:12" ht="14.25" customHeight="1">
      <c r="A157" s="18"/>
      <c r="B157" s="20" t="s">
        <v>240</v>
      </c>
      <c r="C157" s="21">
        <f>SUM(C140:C156)</f>
        <v>1327</v>
      </c>
      <c r="D157" s="21">
        <f>SUM(D140:D156)</f>
        <v>1913</v>
      </c>
      <c r="E157" s="21">
        <f>SUM(E140:E156)</f>
        <v>2085</v>
      </c>
      <c r="F157" s="22">
        <f t="shared" si="8"/>
        <v>3998</v>
      </c>
      <c r="G157" s="50" t="s">
        <v>260</v>
      </c>
      <c r="H157" s="51"/>
      <c r="I157" s="25"/>
      <c r="J157" s="25">
        <v>22</v>
      </c>
      <c r="K157" s="25">
        <v>29</v>
      </c>
      <c r="L157" s="26">
        <v>51</v>
      </c>
    </row>
    <row r="158" spans="1:12" ht="14.25" customHeight="1">
      <c r="A158" s="18" t="s">
        <v>241</v>
      </c>
      <c r="B158" s="16" t="s">
        <v>242</v>
      </c>
      <c r="C158" s="17">
        <v>127</v>
      </c>
      <c r="D158" s="17">
        <v>199</v>
      </c>
      <c r="E158" s="17">
        <v>205</v>
      </c>
      <c r="F158" s="11">
        <f t="shared" si="8"/>
        <v>404</v>
      </c>
      <c r="G158" s="50" t="s">
        <v>271</v>
      </c>
      <c r="H158" s="51"/>
      <c r="I158" s="25"/>
      <c r="J158" s="25">
        <v>0</v>
      </c>
      <c r="K158" s="25">
        <v>1</v>
      </c>
      <c r="L158" s="26">
        <v>1</v>
      </c>
    </row>
    <row r="159" spans="1:12" ht="14.25" customHeight="1">
      <c r="A159" s="18"/>
      <c r="B159" s="16" t="s">
        <v>243</v>
      </c>
      <c r="C159" s="17">
        <v>206</v>
      </c>
      <c r="D159" s="17">
        <v>291</v>
      </c>
      <c r="E159" s="17">
        <v>315</v>
      </c>
      <c r="F159" s="11">
        <f t="shared" si="8"/>
        <v>606</v>
      </c>
      <c r="G159" s="50" t="s">
        <v>272</v>
      </c>
      <c r="H159" s="51"/>
      <c r="I159" s="25"/>
      <c r="J159" s="25">
        <v>0</v>
      </c>
      <c r="K159" s="25">
        <v>0</v>
      </c>
      <c r="L159" s="26">
        <v>0</v>
      </c>
    </row>
    <row r="160" spans="1:12" ht="14.25" customHeight="1">
      <c r="A160" s="18"/>
      <c r="B160" s="16" t="s">
        <v>244</v>
      </c>
      <c r="C160" s="17">
        <v>64</v>
      </c>
      <c r="D160" s="17">
        <v>96</v>
      </c>
      <c r="E160" s="17">
        <v>112</v>
      </c>
      <c r="F160" s="11">
        <f t="shared" si="8"/>
        <v>208</v>
      </c>
      <c r="G160" s="77" t="s">
        <v>254</v>
      </c>
      <c r="H160" s="75" t="s">
        <v>250</v>
      </c>
      <c r="I160" s="74">
        <f>SUM(L160/L149)</f>
        <v>0.31827833890355817</v>
      </c>
      <c r="J160" s="75">
        <v>7482</v>
      </c>
      <c r="K160" s="75">
        <v>9755</v>
      </c>
      <c r="L160" s="76">
        <f>SUM(J160:K161)</f>
        <v>17237</v>
      </c>
    </row>
    <row r="161" spans="1:12" ht="14.25" customHeight="1">
      <c r="A161" s="18"/>
      <c r="B161" s="16" t="s">
        <v>246</v>
      </c>
      <c r="C161" s="17">
        <v>48</v>
      </c>
      <c r="D161" s="17">
        <v>79</v>
      </c>
      <c r="E161" s="17">
        <v>96</v>
      </c>
      <c r="F161" s="11">
        <f t="shared" si="8"/>
        <v>175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176</v>
      </c>
      <c r="D162" s="17">
        <v>273</v>
      </c>
      <c r="E162" s="17">
        <v>289</v>
      </c>
      <c r="F162" s="11">
        <f t="shared" si="8"/>
        <v>562</v>
      </c>
      <c r="G162" s="77" t="s">
        <v>245</v>
      </c>
      <c r="H162" s="75" t="s">
        <v>250</v>
      </c>
      <c r="I162" s="74">
        <f>SUM(L162/L149)</f>
        <v>0.2565503997636501</v>
      </c>
      <c r="J162" s="75">
        <v>5845</v>
      </c>
      <c r="K162" s="75">
        <v>8049</v>
      </c>
      <c r="L162" s="76">
        <f>SUM(J162:K163)</f>
        <v>13894</v>
      </c>
    </row>
    <row r="163" spans="1:12" ht="14.25" customHeight="1">
      <c r="A163" s="18"/>
      <c r="B163" s="16" t="s">
        <v>248</v>
      </c>
      <c r="C163" s="17">
        <v>42</v>
      </c>
      <c r="D163" s="17">
        <v>56</v>
      </c>
      <c r="E163" s="17">
        <v>66</v>
      </c>
      <c r="F163" s="11">
        <f t="shared" si="8"/>
        <v>122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663</v>
      </c>
      <c r="D164" s="21">
        <f>SUM(D158:D163)</f>
        <v>994</v>
      </c>
      <c r="E164" s="21">
        <f>SUM(E158:E163)</f>
        <v>1083</v>
      </c>
      <c r="F164" s="22">
        <f t="shared" si="8"/>
        <v>2077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283</v>
      </c>
      <c r="D165" s="17">
        <v>402</v>
      </c>
      <c r="E165" s="17">
        <v>406</v>
      </c>
      <c r="F165" s="11">
        <f t="shared" si="8"/>
        <v>808</v>
      </c>
      <c r="G165" s="50" t="s">
        <v>263</v>
      </c>
      <c r="H165" s="51"/>
      <c r="I165" s="25">
        <v>103</v>
      </c>
      <c r="J165" s="25">
        <v>55</v>
      </c>
      <c r="K165" s="25">
        <v>100</v>
      </c>
      <c r="L165" s="26">
        <v>155</v>
      </c>
    </row>
    <row r="166" spans="1:12" ht="14.25" customHeight="1">
      <c r="A166" s="18"/>
      <c r="B166" s="23" t="s">
        <v>253</v>
      </c>
      <c r="C166" s="17">
        <v>233</v>
      </c>
      <c r="D166" s="17">
        <v>344</v>
      </c>
      <c r="E166" s="17">
        <v>354</v>
      </c>
      <c r="F166" s="11">
        <f t="shared" si="8"/>
        <v>698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516</v>
      </c>
      <c r="D167" s="21">
        <f>SUM(D165:D166)</f>
        <v>746</v>
      </c>
      <c r="E167" s="21">
        <f>SUM(E165:E166)</f>
        <v>760</v>
      </c>
      <c r="F167" s="22">
        <f t="shared" si="8"/>
        <v>1506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9">
    <mergeCell ref="G154:H154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  <mergeCell ref="I160:I161"/>
    <mergeCell ref="J160:J161"/>
    <mergeCell ref="G155:H155"/>
    <mergeCell ref="G156:H156"/>
    <mergeCell ref="G157:H157"/>
    <mergeCell ref="G158:H158"/>
    <mergeCell ref="G159:H159"/>
    <mergeCell ref="G39:H39"/>
    <mergeCell ref="A1:L1"/>
    <mergeCell ref="A2:L2"/>
    <mergeCell ref="A4:B4"/>
    <mergeCell ref="A31:B31"/>
    <mergeCell ref="A29:B29"/>
    <mergeCell ref="G147:H147"/>
    <mergeCell ref="G149:H150"/>
    <mergeCell ref="A116:B116"/>
    <mergeCell ref="A60:B60"/>
    <mergeCell ref="G67:H67"/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L171"/>
  <sheetViews>
    <sheetView tabSelected="1" view="pageBreakPreview" zoomScaleSheetLayoutView="100" workbookViewId="0" topLeftCell="A140">
      <selection activeCell="L151" sqref="L151:L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39</v>
      </c>
      <c r="K4" s="10">
        <v>50</v>
      </c>
      <c r="L4" s="11">
        <f aca="true" t="shared" si="0" ref="L4:L39">SUM(J4:K4)</f>
        <v>89</v>
      </c>
    </row>
    <row r="5" spans="1:12" ht="14.25" customHeight="1">
      <c r="A5" s="12" t="s">
        <v>10</v>
      </c>
      <c r="B5" s="13" t="s">
        <v>11</v>
      </c>
      <c r="C5" s="14">
        <v>281</v>
      </c>
      <c r="D5" s="14">
        <v>380</v>
      </c>
      <c r="E5" s="14">
        <v>385</v>
      </c>
      <c r="F5" s="11">
        <f aca="true" t="shared" si="1" ref="F5:F28">SUM(D5:E5)</f>
        <v>765</v>
      </c>
      <c r="G5" s="15"/>
      <c r="H5" s="16" t="s">
        <v>12</v>
      </c>
      <c r="I5" s="17">
        <v>162</v>
      </c>
      <c r="J5" s="17">
        <v>243</v>
      </c>
      <c r="K5" s="17">
        <v>281</v>
      </c>
      <c r="L5" s="11">
        <f t="shared" si="0"/>
        <v>524</v>
      </c>
    </row>
    <row r="6" spans="1:12" ht="14.25" customHeight="1">
      <c r="A6" s="18"/>
      <c r="B6" s="16" t="s">
        <v>13</v>
      </c>
      <c r="C6" s="17">
        <v>133</v>
      </c>
      <c r="D6" s="17">
        <v>238</v>
      </c>
      <c r="E6" s="17">
        <v>208</v>
      </c>
      <c r="F6" s="11">
        <f t="shared" si="1"/>
        <v>446</v>
      </c>
      <c r="G6" s="15"/>
      <c r="H6" s="16" t="s">
        <v>14</v>
      </c>
      <c r="I6" s="17">
        <v>125</v>
      </c>
      <c r="J6" s="17">
        <v>200</v>
      </c>
      <c r="K6" s="17">
        <v>223</v>
      </c>
      <c r="L6" s="11">
        <f t="shared" si="0"/>
        <v>423</v>
      </c>
    </row>
    <row r="7" spans="1:12" ht="14.25" customHeight="1">
      <c r="A7" s="18"/>
      <c r="B7" s="16" t="s">
        <v>15</v>
      </c>
      <c r="C7" s="17">
        <v>97</v>
      </c>
      <c r="D7" s="17">
        <v>140</v>
      </c>
      <c r="E7" s="17">
        <v>171</v>
      </c>
      <c r="F7" s="11">
        <f t="shared" si="1"/>
        <v>311</v>
      </c>
      <c r="G7" s="15"/>
      <c r="H7" s="16" t="s">
        <v>16</v>
      </c>
      <c r="I7" s="17">
        <v>71</v>
      </c>
      <c r="J7" s="17">
        <v>120</v>
      </c>
      <c r="K7" s="17">
        <v>134</v>
      </c>
      <c r="L7" s="11">
        <f t="shared" si="0"/>
        <v>254</v>
      </c>
    </row>
    <row r="8" spans="1:12" ht="14.25" customHeight="1">
      <c r="A8" s="18"/>
      <c r="B8" s="16" t="s">
        <v>17</v>
      </c>
      <c r="C8" s="17">
        <v>152</v>
      </c>
      <c r="D8" s="17">
        <v>215</v>
      </c>
      <c r="E8" s="17">
        <v>243</v>
      </c>
      <c r="F8" s="11">
        <f t="shared" si="1"/>
        <v>458</v>
      </c>
      <c r="G8" s="15"/>
      <c r="H8" s="16" t="s">
        <v>18</v>
      </c>
      <c r="I8" s="17">
        <v>52</v>
      </c>
      <c r="J8" s="17">
        <v>82</v>
      </c>
      <c r="K8" s="17">
        <v>79</v>
      </c>
      <c r="L8" s="11">
        <f t="shared" si="0"/>
        <v>161</v>
      </c>
    </row>
    <row r="9" spans="1:12" ht="14.25" customHeight="1">
      <c r="A9" s="18"/>
      <c r="B9" s="16" t="s">
        <v>19</v>
      </c>
      <c r="C9" s="17">
        <v>55</v>
      </c>
      <c r="D9" s="17">
        <v>72</v>
      </c>
      <c r="E9" s="17">
        <v>89</v>
      </c>
      <c r="F9" s="11">
        <f t="shared" si="1"/>
        <v>161</v>
      </c>
      <c r="G9" s="15"/>
      <c r="H9" s="16" t="s">
        <v>20</v>
      </c>
      <c r="I9" s="17">
        <v>73</v>
      </c>
      <c r="J9" s="17">
        <v>122</v>
      </c>
      <c r="K9" s="17">
        <v>108</v>
      </c>
      <c r="L9" s="11">
        <f t="shared" si="0"/>
        <v>230</v>
      </c>
    </row>
    <row r="10" spans="1:12" ht="14.25" customHeight="1">
      <c r="A10" s="18"/>
      <c r="B10" s="16" t="s">
        <v>21</v>
      </c>
      <c r="C10" s="17">
        <v>170</v>
      </c>
      <c r="D10" s="17">
        <v>221</v>
      </c>
      <c r="E10" s="17">
        <v>278</v>
      </c>
      <c r="F10" s="11">
        <f t="shared" si="1"/>
        <v>499</v>
      </c>
      <c r="G10" s="19"/>
      <c r="H10" s="20" t="s">
        <v>22</v>
      </c>
      <c r="I10" s="21">
        <f>SUM(I4:I9)</f>
        <v>508</v>
      </c>
      <c r="J10" s="21">
        <f>SUM(J4:J9)</f>
        <v>806</v>
      </c>
      <c r="K10" s="21">
        <f>SUM(K4:K9)</f>
        <v>875</v>
      </c>
      <c r="L10" s="22">
        <f t="shared" si="0"/>
        <v>1681</v>
      </c>
    </row>
    <row r="11" spans="1:12" ht="14.25" customHeight="1">
      <c r="A11" s="18"/>
      <c r="B11" s="16" t="s">
        <v>23</v>
      </c>
      <c r="C11" s="17">
        <v>105</v>
      </c>
      <c r="D11" s="17">
        <v>90</v>
      </c>
      <c r="E11" s="17">
        <v>135</v>
      </c>
      <c r="F11" s="11">
        <f t="shared" si="1"/>
        <v>225</v>
      </c>
      <c r="G11" s="18" t="s">
        <v>24</v>
      </c>
      <c r="H11" s="16" t="s">
        <v>25</v>
      </c>
      <c r="I11" s="17">
        <v>58</v>
      </c>
      <c r="J11" s="17">
        <v>85</v>
      </c>
      <c r="K11" s="17">
        <v>97</v>
      </c>
      <c r="L11" s="11">
        <f t="shared" si="0"/>
        <v>182</v>
      </c>
    </row>
    <row r="12" spans="1:12" ht="14.25" customHeight="1">
      <c r="A12" s="18"/>
      <c r="B12" s="16" t="s">
        <v>26</v>
      </c>
      <c r="C12" s="17">
        <v>75</v>
      </c>
      <c r="D12" s="17">
        <v>122</v>
      </c>
      <c r="E12" s="17">
        <v>123</v>
      </c>
      <c r="F12" s="11">
        <f t="shared" si="1"/>
        <v>245</v>
      </c>
      <c r="G12" s="15"/>
      <c r="H12" s="16" t="s">
        <v>27</v>
      </c>
      <c r="I12" s="17">
        <v>38</v>
      </c>
      <c r="J12" s="17">
        <v>46</v>
      </c>
      <c r="K12" s="17">
        <v>47</v>
      </c>
      <c r="L12" s="11">
        <f t="shared" si="0"/>
        <v>93</v>
      </c>
    </row>
    <row r="13" spans="1:12" ht="14.25" customHeight="1">
      <c r="A13" s="18"/>
      <c r="B13" s="16" t="s">
        <v>28</v>
      </c>
      <c r="C13" s="17">
        <v>140</v>
      </c>
      <c r="D13" s="17">
        <v>263</v>
      </c>
      <c r="E13" s="17">
        <v>265</v>
      </c>
      <c r="F13" s="11">
        <f t="shared" si="1"/>
        <v>528</v>
      </c>
      <c r="G13" s="15"/>
      <c r="H13" s="16" t="s">
        <v>29</v>
      </c>
      <c r="I13" s="17">
        <v>38</v>
      </c>
      <c r="J13" s="17">
        <v>57</v>
      </c>
      <c r="K13" s="17">
        <v>61</v>
      </c>
      <c r="L13" s="11">
        <f t="shared" si="0"/>
        <v>118</v>
      </c>
    </row>
    <row r="14" spans="1:12" ht="14.25" customHeight="1">
      <c r="A14" s="18"/>
      <c r="B14" s="16" t="s">
        <v>30</v>
      </c>
      <c r="C14" s="17">
        <v>33</v>
      </c>
      <c r="D14" s="17">
        <v>61</v>
      </c>
      <c r="E14" s="17">
        <v>67</v>
      </c>
      <c r="F14" s="11">
        <f t="shared" si="1"/>
        <v>128</v>
      </c>
      <c r="G14" s="15"/>
      <c r="H14" s="16" t="s">
        <v>31</v>
      </c>
      <c r="I14" s="17">
        <v>102</v>
      </c>
      <c r="J14" s="17">
        <v>145</v>
      </c>
      <c r="K14" s="17">
        <v>151</v>
      </c>
      <c r="L14" s="11">
        <f t="shared" si="0"/>
        <v>296</v>
      </c>
    </row>
    <row r="15" spans="1:12" ht="14.25" customHeight="1">
      <c r="A15" s="18"/>
      <c r="B15" s="16" t="s">
        <v>32</v>
      </c>
      <c r="C15" s="17">
        <v>31</v>
      </c>
      <c r="D15" s="17">
        <v>53</v>
      </c>
      <c r="E15" s="17">
        <v>49</v>
      </c>
      <c r="F15" s="11">
        <f t="shared" si="1"/>
        <v>102</v>
      </c>
      <c r="G15" s="15"/>
      <c r="H15" s="16" t="s">
        <v>33</v>
      </c>
      <c r="I15" s="17">
        <v>32</v>
      </c>
      <c r="J15" s="17">
        <v>45</v>
      </c>
      <c r="K15" s="17">
        <v>53</v>
      </c>
      <c r="L15" s="11">
        <f t="shared" si="0"/>
        <v>98</v>
      </c>
    </row>
    <row r="16" spans="1:12" ht="14.25" customHeight="1">
      <c r="A16" s="18"/>
      <c r="B16" s="16" t="s">
        <v>34</v>
      </c>
      <c r="C16" s="17">
        <v>55</v>
      </c>
      <c r="D16" s="17">
        <v>55</v>
      </c>
      <c r="E16" s="17">
        <v>0</v>
      </c>
      <c r="F16" s="11">
        <f t="shared" si="1"/>
        <v>55</v>
      </c>
      <c r="G16" s="15"/>
      <c r="H16" s="16" t="s">
        <v>35</v>
      </c>
      <c r="I16" s="17">
        <v>41</v>
      </c>
      <c r="J16" s="17">
        <v>53</v>
      </c>
      <c r="K16" s="17">
        <v>68</v>
      </c>
      <c r="L16" s="11">
        <f t="shared" si="0"/>
        <v>121</v>
      </c>
    </row>
    <row r="17" spans="1:12" ht="14.25" customHeight="1">
      <c r="A17" s="18"/>
      <c r="B17" s="23" t="s">
        <v>36</v>
      </c>
      <c r="C17" s="17">
        <v>45</v>
      </c>
      <c r="D17" s="17">
        <v>77</v>
      </c>
      <c r="E17" s="17">
        <v>73</v>
      </c>
      <c r="F17" s="11">
        <f t="shared" si="1"/>
        <v>150</v>
      </c>
      <c r="G17" s="15"/>
      <c r="H17" s="16" t="s">
        <v>37</v>
      </c>
      <c r="I17" s="17">
        <v>58</v>
      </c>
      <c r="J17" s="17">
        <v>93</v>
      </c>
      <c r="K17" s="17">
        <v>86</v>
      </c>
      <c r="L17" s="11">
        <f t="shared" si="0"/>
        <v>179</v>
      </c>
    </row>
    <row r="18" spans="1:12" ht="14.25" customHeight="1">
      <c r="A18" s="18"/>
      <c r="B18" s="16" t="s">
        <v>38</v>
      </c>
      <c r="C18" s="17">
        <v>73</v>
      </c>
      <c r="D18" s="17">
        <v>120</v>
      </c>
      <c r="E18" s="17">
        <v>129</v>
      </c>
      <c r="F18" s="11">
        <f t="shared" si="1"/>
        <v>249</v>
      </c>
      <c r="G18" s="15"/>
      <c r="H18" s="16" t="s">
        <v>39</v>
      </c>
      <c r="I18" s="17">
        <v>61</v>
      </c>
      <c r="J18" s="17">
        <v>101</v>
      </c>
      <c r="K18" s="17">
        <v>98</v>
      </c>
      <c r="L18" s="11">
        <f t="shared" si="0"/>
        <v>199</v>
      </c>
    </row>
    <row r="19" spans="1:12" ht="14.25" customHeight="1">
      <c r="A19" s="18"/>
      <c r="B19" s="16" t="s">
        <v>40</v>
      </c>
      <c r="C19" s="17">
        <v>24</v>
      </c>
      <c r="D19" s="17">
        <v>38</v>
      </c>
      <c r="E19" s="17">
        <v>30</v>
      </c>
      <c r="F19" s="11">
        <f t="shared" si="1"/>
        <v>68</v>
      </c>
      <c r="G19" s="15"/>
      <c r="H19" s="16" t="s">
        <v>41</v>
      </c>
      <c r="I19" s="17">
        <v>26</v>
      </c>
      <c r="J19" s="17">
        <v>48</v>
      </c>
      <c r="K19" s="17">
        <v>43</v>
      </c>
      <c r="L19" s="11">
        <f t="shared" si="0"/>
        <v>91</v>
      </c>
    </row>
    <row r="20" spans="1:12" ht="14.25" customHeight="1">
      <c r="A20" s="18"/>
      <c r="B20" s="23" t="s">
        <v>42</v>
      </c>
      <c r="C20" s="17">
        <v>18</v>
      </c>
      <c r="D20" s="17">
        <v>17</v>
      </c>
      <c r="E20" s="17">
        <v>30</v>
      </c>
      <c r="F20" s="11">
        <f t="shared" si="1"/>
        <v>47</v>
      </c>
      <c r="G20" s="15"/>
      <c r="H20" s="16" t="s">
        <v>43</v>
      </c>
      <c r="I20" s="17">
        <v>66</v>
      </c>
      <c r="J20" s="17">
        <v>81</v>
      </c>
      <c r="K20" s="17">
        <v>92</v>
      </c>
      <c r="L20" s="11">
        <f t="shared" si="0"/>
        <v>173</v>
      </c>
    </row>
    <row r="21" spans="1:12" ht="14.25" customHeight="1">
      <c r="A21" s="18"/>
      <c r="B21" s="23" t="s">
        <v>44</v>
      </c>
      <c r="C21" s="17">
        <v>17</v>
      </c>
      <c r="D21" s="17">
        <v>29</v>
      </c>
      <c r="E21" s="17">
        <v>25</v>
      </c>
      <c r="F21" s="11">
        <f t="shared" si="1"/>
        <v>54</v>
      </c>
      <c r="G21" s="15"/>
      <c r="H21" s="16" t="s">
        <v>45</v>
      </c>
      <c r="I21" s="17">
        <v>35</v>
      </c>
      <c r="J21" s="17">
        <v>52</v>
      </c>
      <c r="K21" s="17">
        <v>66</v>
      </c>
      <c r="L21" s="11">
        <f t="shared" si="0"/>
        <v>118</v>
      </c>
    </row>
    <row r="22" spans="1:12" ht="14.25" customHeight="1">
      <c r="A22" s="19"/>
      <c r="B22" s="20" t="s">
        <v>46</v>
      </c>
      <c r="C22" s="21">
        <f>SUM(C5:C21)</f>
        <v>1504</v>
      </c>
      <c r="D22" s="21">
        <f>SUM(D5:D21)</f>
        <v>2191</v>
      </c>
      <c r="E22" s="21">
        <f>SUM(E5:E21)</f>
        <v>2300</v>
      </c>
      <c r="F22" s="22">
        <f t="shared" si="1"/>
        <v>4491</v>
      </c>
      <c r="G22" s="15"/>
      <c r="H22" s="16" t="s">
        <v>47</v>
      </c>
      <c r="I22" s="17">
        <v>5</v>
      </c>
      <c r="J22" s="17">
        <v>3</v>
      </c>
      <c r="K22" s="17">
        <v>8</v>
      </c>
      <c r="L22" s="11">
        <f t="shared" si="0"/>
        <v>11</v>
      </c>
    </row>
    <row r="23" spans="1:12" ht="14.25" customHeight="1">
      <c r="A23" s="18" t="s">
        <v>48</v>
      </c>
      <c r="B23" s="16" t="s">
        <v>49</v>
      </c>
      <c r="C23" s="17">
        <v>150</v>
      </c>
      <c r="D23" s="17">
        <v>222</v>
      </c>
      <c r="E23" s="17">
        <v>249</v>
      </c>
      <c r="F23" s="11">
        <f t="shared" si="1"/>
        <v>471</v>
      </c>
      <c r="G23" s="24"/>
      <c r="H23" s="20" t="s">
        <v>50</v>
      </c>
      <c r="I23" s="21">
        <f>SUM(I11:I22)</f>
        <v>560</v>
      </c>
      <c r="J23" s="21">
        <f>SUM(J11:J22)</f>
        <v>809</v>
      </c>
      <c r="K23" s="21">
        <f>SUM(K11:K22)</f>
        <v>870</v>
      </c>
      <c r="L23" s="22">
        <f t="shared" si="0"/>
        <v>1679</v>
      </c>
    </row>
    <row r="24" spans="1:12" ht="14.25" customHeight="1">
      <c r="A24" s="18"/>
      <c r="B24" s="16" t="s">
        <v>51</v>
      </c>
      <c r="C24" s="17">
        <v>64</v>
      </c>
      <c r="D24" s="17">
        <v>109</v>
      </c>
      <c r="E24" s="17">
        <v>100</v>
      </c>
      <c r="F24" s="11">
        <f t="shared" si="1"/>
        <v>209</v>
      </c>
      <c r="G24" s="15" t="s">
        <v>52</v>
      </c>
      <c r="H24" s="16" t="s">
        <v>53</v>
      </c>
      <c r="I24" s="17">
        <v>28</v>
      </c>
      <c r="J24" s="17">
        <v>41</v>
      </c>
      <c r="K24" s="17">
        <v>49</v>
      </c>
      <c r="L24" s="11">
        <f t="shared" si="0"/>
        <v>90</v>
      </c>
    </row>
    <row r="25" spans="1:12" ht="14.25" customHeight="1">
      <c r="A25" s="18"/>
      <c r="B25" s="16" t="s">
        <v>54</v>
      </c>
      <c r="C25" s="17">
        <v>203</v>
      </c>
      <c r="D25" s="17">
        <v>314</v>
      </c>
      <c r="E25" s="17">
        <v>336</v>
      </c>
      <c r="F25" s="11">
        <f t="shared" si="1"/>
        <v>650</v>
      </c>
      <c r="G25" s="15"/>
      <c r="H25" s="16" t="s">
        <v>55</v>
      </c>
      <c r="I25" s="17">
        <v>18</v>
      </c>
      <c r="J25" s="17">
        <v>33</v>
      </c>
      <c r="K25" s="17">
        <v>30</v>
      </c>
      <c r="L25" s="11">
        <f t="shared" si="0"/>
        <v>63</v>
      </c>
    </row>
    <row r="26" spans="1:12" ht="14.25" customHeight="1">
      <c r="A26" s="18"/>
      <c r="B26" s="16" t="s">
        <v>56</v>
      </c>
      <c r="C26" s="17">
        <v>76</v>
      </c>
      <c r="D26" s="17">
        <v>123</v>
      </c>
      <c r="E26" s="17">
        <v>133</v>
      </c>
      <c r="F26" s="11">
        <f t="shared" si="1"/>
        <v>256</v>
      </c>
      <c r="G26" s="15"/>
      <c r="H26" s="16" t="s">
        <v>18</v>
      </c>
      <c r="I26" s="17">
        <v>40</v>
      </c>
      <c r="J26" s="17">
        <v>56</v>
      </c>
      <c r="K26" s="17">
        <v>56</v>
      </c>
      <c r="L26" s="11">
        <f t="shared" si="0"/>
        <v>112</v>
      </c>
    </row>
    <row r="27" spans="1:12" ht="14.25" customHeight="1">
      <c r="A27" s="18"/>
      <c r="B27" s="16" t="s">
        <v>57</v>
      </c>
      <c r="C27" s="17">
        <v>58</v>
      </c>
      <c r="D27" s="17">
        <v>91</v>
      </c>
      <c r="E27" s="17">
        <v>94</v>
      </c>
      <c r="F27" s="11">
        <f t="shared" si="1"/>
        <v>185</v>
      </c>
      <c r="G27" s="15"/>
      <c r="H27" s="16" t="s">
        <v>58</v>
      </c>
      <c r="I27" s="17">
        <v>47</v>
      </c>
      <c r="J27" s="17">
        <v>58</v>
      </c>
      <c r="K27" s="17">
        <v>61</v>
      </c>
      <c r="L27" s="11">
        <f t="shared" si="0"/>
        <v>119</v>
      </c>
    </row>
    <row r="28" spans="1:12" ht="14.25" customHeight="1">
      <c r="A28" s="19"/>
      <c r="B28" s="20" t="s">
        <v>59</v>
      </c>
      <c r="C28" s="21">
        <f>SUM(C23:C27)</f>
        <v>551</v>
      </c>
      <c r="D28" s="21">
        <f>SUM(D23:D27)</f>
        <v>859</v>
      </c>
      <c r="E28" s="21">
        <f>SUM(E23:E27)</f>
        <v>912</v>
      </c>
      <c r="F28" s="22">
        <f t="shared" si="1"/>
        <v>1771</v>
      </c>
      <c r="G28" s="15"/>
      <c r="H28" s="16" t="s">
        <v>60</v>
      </c>
      <c r="I28" s="17">
        <v>9</v>
      </c>
      <c r="J28" s="17">
        <v>16</v>
      </c>
      <c r="K28" s="17">
        <v>19</v>
      </c>
      <c r="L28" s="11">
        <f t="shared" si="0"/>
        <v>35</v>
      </c>
    </row>
    <row r="29" spans="1:12" ht="14.25" customHeight="1">
      <c r="A29" s="66" t="s">
        <v>61</v>
      </c>
      <c r="B29" s="67"/>
      <c r="C29" s="25">
        <f>SUM(C22+C28)</f>
        <v>2055</v>
      </c>
      <c r="D29" s="25">
        <f>SUM(D22+D28)</f>
        <v>3050</v>
      </c>
      <c r="E29" s="25">
        <f>SUM(E22+E28)</f>
        <v>3212</v>
      </c>
      <c r="F29" s="26">
        <f>SUM(F22+F28)</f>
        <v>6262</v>
      </c>
      <c r="G29" s="15"/>
      <c r="H29" s="16" t="s">
        <v>62</v>
      </c>
      <c r="I29" s="17">
        <v>33</v>
      </c>
      <c r="J29" s="17">
        <v>52</v>
      </c>
      <c r="K29" s="17">
        <v>50</v>
      </c>
      <c r="L29" s="11">
        <f t="shared" si="0"/>
        <v>102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175</v>
      </c>
      <c r="J30" s="21">
        <f>SUM(J24:J29)</f>
        <v>256</v>
      </c>
      <c r="K30" s="21">
        <f>SUM(K24:K29)</f>
        <v>265</v>
      </c>
      <c r="L30" s="22">
        <f t="shared" si="0"/>
        <v>521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42</v>
      </c>
      <c r="J31" s="17">
        <v>69</v>
      </c>
      <c r="K31" s="17">
        <v>72</v>
      </c>
      <c r="L31" s="11">
        <f t="shared" si="0"/>
        <v>141</v>
      </c>
    </row>
    <row r="32" spans="1:12" ht="14.25" customHeight="1">
      <c r="A32" s="18" t="s">
        <v>67</v>
      </c>
      <c r="B32" s="16" t="s">
        <v>68</v>
      </c>
      <c r="C32" s="17">
        <v>322</v>
      </c>
      <c r="D32" s="17">
        <v>481</v>
      </c>
      <c r="E32" s="17">
        <v>517</v>
      </c>
      <c r="F32" s="11">
        <f aca="true" t="shared" si="2" ref="F32:F53">SUM(D32:E32)</f>
        <v>998</v>
      </c>
      <c r="G32" s="15"/>
      <c r="H32" s="16" t="s">
        <v>69</v>
      </c>
      <c r="I32" s="17">
        <v>25</v>
      </c>
      <c r="J32" s="17">
        <v>49</v>
      </c>
      <c r="K32" s="17">
        <v>50</v>
      </c>
      <c r="L32" s="11">
        <f t="shared" si="0"/>
        <v>99</v>
      </c>
    </row>
    <row r="33" spans="1:12" ht="14.25" customHeight="1">
      <c r="A33" s="18"/>
      <c r="B33" s="16" t="s">
        <v>70</v>
      </c>
      <c r="C33" s="17">
        <v>136</v>
      </c>
      <c r="D33" s="17">
        <v>216</v>
      </c>
      <c r="E33" s="17">
        <v>227</v>
      </c>
      <c r="F33" s="11">
        <f t="shared" si="2"/>
        <v>443</v>
      </c>
      <c r="G33" s="15"/>
      <c r="H33" s="16" t="s">
        <v>71</v>
      </c>
      <c r="I33" s="17">
        <v>46</v>
      </c>
      <c r="J33" s="17">
        <v>74</v>
      </c>
      <c r="K33" s="17">
        <v>89</v>
      </c>
      <c r="L33" s="11">
        <f t="shared" si="0"/>
        <v>163</v>
      </c>
    </row>
    <row r="34" spans="1:12" ht="14.25" customHeight="1">
      <c r="A34" s="18"/>
      <c r="B34" s="16" t="s">
        <v>72</v>
      </c>
      <c r="C34" s="17">
        <v>79</v>
      </c>
      <c r="D34" s="17">
        <v>126</v>
      </c>
      <c r="E34" s="17">
        <v>120</v>
      </c>
      <c r="F34" s="11">
        <f t="shared" si="2"/>
        <v>246</v>
      </c>
      <c r="G34" s="15"/>
      <c r="H34" s="16" t="s">
        <v>27</v>
      </c>
      <c r="I34" s="17">
        <v>52</v>
      </c>
      <c r="J34" s="17">
        <v>96</v>
      </c>
      <c r="K34" s="17">
        <v>87</v>
      </c>
      <c r="L34" s="11">
        <f t="shared" si="0"/>
        <v>183</v>
      </c>
    </row>
    <row r="35" spans="1:12" ht="14.25" customHeight="1">
      <c r="A35" s="18"/>
      <c r="B35" s="16" t="s">
        <v>73</v>
      </c>
      <c r="C35" s="17">
        <v>217</v>
      </c>
      <c r="D35" s="17">
        <v>266</v>
      </c>
      <c r="E35" s="17">
        <v>332</v>
      </c>
      <c r="F35" s="11">
        <f t="shared" si="2"/>
        <v>598</v>
      </c>
      <c r="G35" s="15"/>
      <c r="H35" s="16" t="s">
        <v>74</v>
      </c>
      <c r="I35" s="17">
        <v>67</v>
      </c>
      <c r="J35" s="17">
        <v>125</v>
      </c>
      <c r="K35" s="17">
        <v>136</v>
      </c>
      <c r="L35" s="11">
        <f t="shared" si="0"/>
        <v>261</v>
      </c>
    </row>
    <row r="36" spans="1:12" ht="14.25" customHeight="1">
      <c r="A36" s="18"/>
      <c r="B36" s="16" t="s">
        <v>75</v>
      </c>
      <c r="C36" s="17">
        <v>16</v>
      </c>
      <c r="D36" s="17">
        <v>27</v>
      </c>
      <c r="E36" s="17">
        <v>29</v>
      </c>
      <c r="F36" s="11">
        <f t="shared" si="2"/>
        <v>56</v>
      </c>
      <c r="G36" s="29"/>
      <c r="H36" s="30" t="s">
        <v>76</v>
      </c>
      <c r="I36" s="17">
        <v>43</v>
      </c>
      <c r="J36" s="17">
        <v>73</v>
      </c>
      <c r="K36" s="17">
        <v>79</v>
      </c>
      <c r="L36" s="11">
        <f t="shared" si="0"/>
        <v>152</v>
      </c>
    </row>
    <row r="37" spans="1:12" ht="14.25" customHeight="1">
      <c r="A37" s="18"/>
      <c r="B37" s="16" t="s">
        <v>77</v>
      </c>
      <c r="C37" s="17">
        <v>69</v>
      </c>
      <c r="D37" s="17">
        <v>128</v>
      </c>
      <c r="E37" s="17">
        <v>126</v>
      </c>
      <c r="F37" s="11">
        <f t="shared" si="2"/>
        <v>254</v>
      </c>
      <c r="G37" s="29"/>
      <c r="H37" s="16" t="s">
        <v>78</v>
      </c>
      <c r="I37" s="17">
        <v>77</v>
      </c>
      <c r="J37" s="17">
        <v>124</v>
      </c>
      <c r="K37" s="17">
        <v>123</v>
      </c>
      <c r="L37" s="11">
        <f t="shared" si="0"/>
        <v>247</v>
      </c>
    </row>
    <row r="38" spans="1:12" ht="14.25" customHeight="1">
      <c r="A38" s="18"/>
      <c r="B38" s="16" t="s">
        <v>79</v>
      </c>
      <c r="C38" s="17">
        <v>53</v>
      </c>
      <c r="D38" s="17">
        <v>85</v>
      </c>
      <c r="E38" s="17">
        <v>87</v>
      </c>
      <c r="F38" s="11">
        <f t="shared" si="2"/>
        <v>172</v>
      </c>
      <c r="G38" s="24"/>
      <c r="H38" s="20" t="s">
        <v>80</v>
      </c>
      <c r="I38" s="21">
        <f>SUM(I31:I37)</f>
        <v>352</v>
      </c>
      <c r="J38" s="21">
        <f>SUM(J31:J37)</f>
        <v>610</v>
      </c>
      <c r="K38" s="21">
        <f>SUM(K31:K37)</f>
        <v>636</v>
      </c>
      <c r="L38" s="22">
        <f t="shared" si="0"/>
        <v>1246</v>
      </c>
    </row>
    <row r="39" spans="1:12" ht="14.25" customHeight="1">
      <c r="A39" s="18"/>
      <c r="B39" s="16" t="s">
        <v>81</v>
      </c>
      <c r="C39" s="17">
        <v>149</v>
      </c>
      <c r="D39" s="17">
        <v>191</v>
      </c>
      <c r="E39" s="17">
        <v>221</v>
      </c>
      <c r="F39" s="11">
        <f t="shared" si="2"/>
        <v>412</v>
      </c>
      <c r="G39" s="50" t="s">
        <v>82</v>
      </c>
      <c r="H39" s="51"/>
      <c r="I39" s="25">
        <f>SUM(C45+C53+I10+I23+I30+I38)</f>
        <v>3834</v>
      </c>
      <c r="J39" s="25">
        <f>SUM(D45+D53+J10+J23+J30+J38)</f>
        <v>5796</v>
      </c>
      <c r="K39" s="25">
        <f>SUM(E45+E53+K10+K23+K30+K38)</f>
        <v>6226</v>
      </c>
      <c r="L39" s="31">
        <f t="shared" si="0"/>
        <v>12022</v>
      </c>
    </row>
    <row r="40" spans="1:12" ht="14.25" customHeight="1">
      <c r="A40" s="18"/>
      <c r="B40" s="16" t="s">
        <v>83</v>
      </c>
      <c r="C40" s="17">
        <v>55</v>
      </c>
      <c r="D40" s="17">
        <v>82</v>
      </c>
      <c r="E40" s="17">
        <v>96</v>
      </c>
      <c r="F40" s="11">
        <f t="shared" si="2"/>
        <v>178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97</v>
      </c>
      <c r="D41" s="17">
        <v>157</v>
      </c>
      <c r="E41" s="17">
        <v>172</v>
      </c>
      <c r="F41" s="11">
        <f t="shared" si="2"/>
        <v>329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18</v>
      </c>
      <c r="F42" s="11">
        <f t="shared" si="2"/>
        <v>35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171</v>
      </c>
      <c r="D43" s="17">
        <v>254</v>
      </c>
      <c r="E43" s="17">
        <v>287</v>
      </c>
      <c r="F43" s="11">
        <f t="shared" si="2"/>
        <v>541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215</v>
      </c>
      <c r="E44" s="17">
        <v>202</v>
      </c>
      <c r="F44" s="11">
        <f t="shared" si="2"/>
        <v>417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1501</v>
      </c>
      <c r="D45" s="21">
        <f>SUM(D32:D44)</f>
        <v>2245</v>
      </c>
      <c r="E45" s="21">
        <f>SUM(E32:E44)</f>
        <v>2434</v>
      </c>
      <c r="F45" s="22">
        <f t="shared" si="2"/>
        <v>4679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89</v>
      </c>
      <c r="D46" s="17">
        <v>128</v>
      </c>
      <c r="E46" s="17">
        <v>154</v>
      </c>
      <c r="F46" s="11">
        <f t="shared" si="2"/>
        <v>282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52</v>
      </c>
      <c r="D47" s="17">
        <v>59</v>
      </c>
      <c r="E47" s="17">
        <v>75</v>
      </c>
      <c r="F47" s="11">
        <f t="shared" si="2"/>
        <v>134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111</v>
      </c>
      <c r="D48" s="17">
        <v>157</v>
      </c>
      <c r="E48" s="17">
        <v>163</v>
      </c>
      <c r="F48" s="11">
        <f t="shared" si="2"/>
        <v>320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283</v>
      </c>
      <c r="D49" s="17">
        <v>370</v>
      </c>
      <c r="E49" s="17">
        <v>394</v>
      </c>
      <c r="F49" s="11">
        <f t="shared" si="2"/>
        <v>764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127</v>
      </c>
      <c r="D50" s="17">
        <v>208</v>
      </c>
      <c r="E50" s="17">
        <v>219</v>
      </c>
      <c r="F50" s="11">
        <f t="shared" si="2"/>
        <v>427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57</v>
      </c>
      <c r="D51" s="17">
        <v>112</v>
      </c>
      <c r="E51" s="17">
        <v>107</v>
      </c>
      <c r="F51" s="11">
        <f t="shared" si="2"/>
        <v>219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34</v>
      </c>
      <c r="F52" s="11">
        <f t="shared" si="2"/>
        <v>70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738</v>
      </c>
      <c r="D53" s="21">
        <f>SUM(D46:D52)</f>
        <v>1070</v>
      </c>
      <c r="E53" s="21">
        <f>SUM(E46:E52)</f>
        <v>1146</v>
      </c>
      <c r="F53" s="22">
        <f t="shared" si="2"/>
        <v>2216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74</v>
      </c>
      <c r="K60" s="14">
        <v>70</v>
      </c>
      <c r="L60" s="11">
        <f aca="true" t="shared" si="3" ref="L60:L66">SUM(J60:K60)</f>
        <v>144</v>
      </c>
    </row>
    <row r="61" spans="1:12" ht="14.25" customHeight="1">
      <c r="A61" s="18" t="s">
        <v>99</v>
      </c>
      <c r="B61" s="16" t="s">
        <v>100</v>
      </c>
      <c r="C61" s="17">
        <v>250</v>
      </c>
      <c r="D61" s="17">
        <v>386</v>
      </c>
      <c r="E61" s="17">
        <v>399</v>
      </c>
      <c r="F61" s="11">
        <f aca="true" t="shared" si="4" ref="F61:F92">SUM(D61:E61)</f>
        <v>785</v>
      </c>
      <c r="G61" s="15"/>
      <c r="H61" s="16" t="s">
        <v>101</v>
      </c>
      <c r="I61" s="17">
        <v>57</v>
      </c>
      <c r="J61" s="17">
        <v>75</v>
      </c>
      <c r="K61" s="17">
        <v>85</v>
      </c>
      <c r="L61" s="11">
        <f t="shared" si="3"/>
        <v>160</v>
      </c>
    </row>
    <row r="62" spans="1:12" ht="14.25" customHeight="1">
      <c r="A62" s="18"/>
      <c r="B62" s="16" t="s">
        <v>102</v>
      </c>
      <c r="C62" s="17">
        <v>232</v>
      </c>
      <c r="D62" s="17">
        <v>364</v>
      </c>
      <c r="E62" s="17">
        <v>401</v>
      </c>
      <c r="F62" s="11">
        <f t="shared" si="4"/>
        <v>765</v>
      </c>
      <c r="G62" s="15"/>
      <c r="H62" s="16" t="s">
        <v>103</v>
      </c>
      <c r="I62" s="17">
        <v>32</v>
      </c>
      <c r="J62" s="17">
        <v>62</v>
      </c>
      <c r="K62" s="17">
        <v>68</v>
      </c>
      <c r="L62" s="11">
        <f t="shared" si="3"/>
        <v>130</v>
      </c>
    </row>
    <row r="63" spans="1:12" ht="14.25" customHeight="1">
      <c r="A63" s="18"/>
      <c r="B63" s="16" t="s">
        <v>104</v>
      </c>
      <c r="C63" s="17">
        <v>61</v>
      </c>
      <c r="D63" s="17">
        <v>100</v>
      </c>
      <c r="E63" s="17">
        <v>99</v>
      </c>
      <c r="F63" s="11">
        <f t="shared" si="4"/>
        <v>199</v>
      </c>
      <c r="G63" s="15"/>
      <c r="H63" s="16" t="s">
        <v>105</v>
      </c>
      <c r="I63" s="17">
        <v>21</v>
      </c>
      <c r="J63" s="17">
        <v>44</v>
      </c>
      <c r="K63" s="17">
        <v>36</v>
      </c>
      <c r="L63" s="11">
        <f t="shared" si="3"/>
        <v>80</v>
      </c>
    </row>
    <row r="64" spans="1:12" ht="14.25" customHeight="1">
      <c r="A64" s="18"/>
      <c r="B64" s="16" t="s">
        <v>106</v>
      </c>
      <c r="C64" s="17">
        <v>148</v>
      </c>
      <c r="D64" s="17">
        <v>255</v>
      </c>
      <c r="E64" s="17">
        <v>252</v>
      </c>
      <c r="F64" s="11">
        <f t="shared" si="4"/>
        <v>507</v>
      </c>
      <c r="G64" s="15"/>
      <c r="H64" s="16" t="s">
        <v>107</v>
      </c>
      <c r="I64" s="17">
        <v>41</v>
      </c>
      <c r="J64" s="17">
        <v>83</v>
      </c>
      <c r="K64" s="17">
        <v>79</v>
      </c>
      <c r="L64" s="11">
        <f t="shared" si="3"/>
        <v>162</v>
      </c>
    </row>
    <row r="65" spans="1:12" ht="14.25" customHeight="1">
      <c r="A65" s="18"/>
      <c r="B65" s="16" t="s">
        <v>108</v>
      </c>
      <c r="C65" s="17">
        <v>75</v>
      </c>
      <c r="D65" s="17">
        <v>122</v>
      </c>
      <c r="E65" s="17">
        <v>141</v>
      </c>
      <c r="F65" s="11">
        <f t="shared" si="4"/>
        <v>263</v>
      </c>
      <c r="G65" s="15"/>
      <c r="H65" s="16" t="s">
        <v>109</v>
      </c>
      <c r="I65" s="17">
        <v>71</v>
      </c>
      <c r="J65" s="17">
        <v>114</v>
      </c>
      <c r="K65" s="17">
        <v>119</v>
      </c>
      <c r="L65" s="11">
        <f t="shared" si="3"/>
        <v>233</v>
      </c>
    </row>
    <row r="66" spans="1:12" ht="14.25" customHeight="1">
      <c r="A66" s="18"/>
      <c r="B66" s="16" t="s">
        <v>110</v>
      </c>
      <c r="C66" s="17">
        <v>93</v>
      </c>
      <c r="D66" s="17">
        <v>144</v>
      </c>
      <c r="E66" s="17">
        <v>152</v>
      </c>
      <c r="F66" s="11">
        <f t="shared" si="4"/>
        <v>296</v>
      </c>
      <c r="G66" s="15"/>
      <c r="H66" s="20" t="s">
        <v>80</v>
      </c>
      <c r="I66" s="21">
        <f>SUM(I60:I65)</f>
        <v>260</v>
      </c>
      <c r="J66" s="21">
        <f>SUM(J60:J65)</f>
        <v>452</v>
      </c>
      <c r="K66" s="21">
        <f>SUM(K60:K65)</f>
        <v>457</v>
      </c>
      <c r="L66" s="22">
        <f t="shared" si="3"/>
        <v>909</v>
      </c>
    </row>
    <row r="67" spans="1:12" ht="14.25" customHeight="1">
      <c r="A67" s="18"/>
      <c r="B67" s="16" t="s">
        <v>111</v>
      </c>
      <c r="C67" s="17">
        <v>291</v>
      </c>
      <c r="D67" s="17">
        <v>437</v>
      </c>
      <c r="E67" s="17">
        <v>481</v>
      </c>
      <c r="F67" s="11">
        <f t="shared" si="4"/>
        <v>918</v>
      </c>
      <c r="G67" s="66" t="s">
        <v>112</v>
      </c>
      <c r="H67" s="67"/>
      <c r="I67" s="25">
        <f>SUM(C69+C82+C93+C110+C114+I66)</f>
        <v>5238</v>
      </c>
      <c r="J67" s="25">
        <f>SUM(D69+D82+D93+D110+D114+J66)</f>
        <v>7970</v>
      </c>
      <c r="K67" s="25">
        <f>SUM(E69+E82+E93+E110+E114+K66)</f>
        <v>8462</v>
      </c>
      <c r="L67" s="26">
        <f>SUM(F69+F82+F93+F110+F114+L66)</f>
        <v>16432</v>
      </c>
    </row>
    <row r="68" spans="1:12" ht="14.25" customHeight="1">
      <c r="A68" s="18"/>
      <c r="B68" s="16" t="s">
        <v>113</v>
      </c>
      <c r="C68" s="17">
        <v>66</v>
      </c>
      <c r="D68" s="17">
        <v>97</v>
      </c>
      <c r="E68" s="17">
        <v>113</v>
      </c>
      <c r="F68" s="11">
        <f t="shared" si="4"/>
        <v>210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1216</v>
      </c>
      <c r="D69" s="21">
        <f>SUM(D61:D68)</f>
        <v>1905</v>
      </c>
      <c r="E69" s="21">
        <f>SUM(E61:E68)</f>
        <v>2038</v>
      </c>
      <c r="F69" s="22">
        <f t="shared" si="4"/>
        <v>3943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39</v>
      </c>
      <c r="D70" s="17">
        <v>56</v>
      </c>
      <c r="E70" s="17">
        <v>64</v>
      </c>
      <c r="F70" s="11">
        <f t="shared" si="4"/>
        <v>120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201</v>
      </c>
      <c r="D71" s="17">
        <v>272</v>
      </c>
      <c r="E71" s="17">
        <v>300</v>
      </c>
      <c r="F71" s="11">
        <f t="shared" si="4"/>
        <v>572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117</v>
      </c>
      <c r="D72" s="17">
        <v>160</v>
      </c>
      <c r="E72" s="17">
        <v>174</v>
      </c>
      <c r="F72" s="11">
        <f t="shared" si="4"/>
        <v>334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60</v>
      </c>
      <c r="D73" s="17">
        <v>96</v>
      </c>
      <c r="E73" s="17">
        <v>93</v>
      </c>
      <c r="F73" s="11">
        <f t="shared" si="4"/>
        <v>189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79</v>
      </c>
      <c r="D74" s="17">
        <v>89</v>
      </c>
      <c r="E74" s="17">
        <v>112</v>
      </c>
      <c r="F74" s="11">
        <f t="shared" si="4"/>
        <v>201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303</v>
      </c>
      <c r="D75" s="17">
        <v>432</v>
      </c>
      <c r="E75" s="17">
        <v>467</v>
      </c>
      <c r="F75" s="11">
        <f t="shared" si="4"/>
        <v>899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143</v>
      </c>
      <c r="D76" s="17">
        <v>208</v>
      </c>
      <c r="E76" s="17">
        <v>226</v>
      </c>
      <c r="F76" s="11">
        <f t="shared" si="4"/>
        <v>434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35</v>
      </c>
      <c r="D77" s="17">
        <v>57</v>
      </c>
      <c r="E77" s="17">
        <v>51</v>
      </c>
      <c r="F77" s="11">
        <f t="shared" si="4"/>
        <v>108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32</v>
      </c>
      <c r="D78" s="17">
        <v>48</v>
      </c>
      <c r="E78" s="17">
        <v>44</v>
      </c>
      <c r="F78" s="11">
        <f t="shared" si="4"/>
        <v>92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119</v>
      </c>
      <c r="D79" s="17">
        <v>174</v>
      </c>
      <c r="E79" s="17">
        <v>185</v>
      </c>
      <c r="F79" s="11">
        <f t="shared" si="4"/>
        <v>359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147</v>
      </c>
      <c r="D80" s="17">
        <v>232</v>
      </c>
      <c r="E80" s="17">
        <v>209</v>
      </c>
      <c r="F80" s="11">
        <f t="shared" si="4"/>
        <v>441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30</v>
      </c>
      <c r="E81" s="17">
        <v>25</v>
      </c>
      <c r="F81" s="11">
        <f t="shared" si="4"/>
        <v>55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1290</v>
      </c>
      <c r="D82" s="21">
        <f>SUM(D70:D81)</f>
        <v>1854</v>
      </c>
      <c r="E82" s="21">
        <f>SUM(E70:E81)</f>
        <v>1950</v>
      </c>
      <c r="F82" s="22">
        <f t="shared" si="4"/>
        <v>3804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275</v>
      </c>
      <c r="D83" s="17">
        <v>361</v>
      </c>
      <c r="E83" s="17">
        <v>418</v>
      </c>
      <c r="F83" s="11">
        <f t="shared" si="4"/>
        <v>779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275</v>
      </c>
      <c r="D84" s="17">
        <v>365</v>
      </c>
      <c r="E84" s="17">
        <v>417</v>
      </c>
      <c r="F84" s="11">
        <f t="shared" si="4"/>
        <v>782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98</v>
      </c>
      <c r="D85" s="17">
        <v>141</v>
      </c>
      <c r="E85" s="17">
        <v>133</v>
      </c>
      <c r="F85" s="11">
        <f t="shared" si="4"/>
        <v>274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78</v>
      </c>
      <c r="D86" s="17">
        <v>117</v>
      </c>
      <c r="E86" s="17">
        <v>117</v>
      </c>
      <c r="F86" s="11">
        <f t="shared" si="4"/>
        <v>234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45</v>
      </c>
      <c r="D87" s="17">
        <v>64</v>
      </c>
      <c r="E87" s="17">
        <v>57</v>
      </c>
      <c r="F87" s="11">
        <f t="shared" si="4"/>
        <v>121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125</v>
      </c>
      <c r="D88" s="17">
        <v>198</v>
      </c>
      <c r="E88" s="17">
        <v>212</v>
      </c>
      <c r="F88" s="11">
        <f t="shared" si="4"/>
        <v>410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104</v>
      </c>
      <c r="D89" s="17">
        <v>140</v>
      </c>
      <c r="E89" s="17">
        <v>158</v>
      </c>
      <c r="F89" s="11">
        <f t="shared" si="4"/>
        <v>298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94</v>
      </c>
      <c r="D90" s="17">
        <v>177</v>
      </c>
      <c r="E90" s="17">
        <v>169</v>
      </c>
      <c r="F90" s="11">
        <f t="shared" si="4"/>
        <v>346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77</v>
      </c>
      <c r="E91" s="17">
        <v>100</v>
      </c>
      <c r="F91" s="11">
        <f t="shared" si="4"/>
        <v>177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190</v>
      </c>
      <c r="D92" s="17">
        <v>293</v>
      </c>
      <c r="E92" s="17">
        <v>305</v>
      </c>
      <c r="F92" s="11">
        <f t="shared" si="4"/>
        <v>598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1330</v>
      </c>
      <c r="D93" s="21">
        <f>SUM(D83:D92)</f>
        <v>1933</v>
      </c>
      <c r="E93" s="21">
        <f>SUM(E83:E92)</f>
        <v>2086</v>
      </c>
      <c r="F93" s="22">
        <f aca="true" t="shared" si="5" ref="F93:F114">SUM(D93:E93)</f>
        <v>4019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57</v>
      </c>
      <c r="F94" s="11">
        <f t="shared" si="5"/>
        <v>108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40</v>
      </c>
      <c r="D95" s="17">
        <v>58</v>
      </c>
      <c r="E95" s="17">
        <v>56</v>
      </c>
      <c r="F95" s="11">
        <f t="shared" si="5"/>
        <v>114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38</v>
      </c>
      <c r="E96" s="17">
        <v>43</v>
      </c>
      <c r="F96" s="11">
        <f t="shared" si="5"/>
        <v>81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63</v>
      </c>
      <c r="E97" s="17">
        <v>66</v>
      </c>
      <c r="F97" s="11">
        <f t="shared" si="5"/>
        <v>129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177</v>
      </c>
      <c r="E98" s="17">
        <v>193</v>
      </c>
      <c r="F98" s="11">
        <f t="shared" si="5"/>
        <v>370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13</v>
      </c>
      <c r="D99" s="17">
        <v>29</v>
      </c>
      <c r="E99" s="17">
        <v>25</v>
      </c>
      <c r="F99" s="11">
        <f t="shared" si="5"/>
        <v>54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86</v>
      </c>
      <c r="E100" s="17">
        <v>96</v>
      </c>
      <c r="F100" s="11">
        <f t="shared" si="5"/>
        <v>182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98</v>
      </c>
      <c r="D101" s="17">
        <v>150</v>
      </c>
      <c r="E101" s="17">
        <v>161</v>
      </c>
      <c r="F101" s="11">
        <f t="shared" si="5"/>
        <v>311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108</v>
      </c>
      <c r="D102" s="17">
        <v>150</v>
      </c>
      <c r="E102" s="17">
        <v>164</v>
      </c>
      <c r="F102" s="11">
        <f t="shared" si="5"/>
        <v>314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110</v>
      </c>
      <c r="D103" s="17">
        <v>176</v>
      </c>
      <c r="E103" s="17">
        <v>179</v>
      </c>
      <c r="F103" s="11">
        <f t="shared" si="5"/>
        <v>355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50</v>
      </c>
      <c r="D104" s="17">
        <v>62</v>
      </c>
      <c r="E104" s="17">
        <v>65</v>
      </c>
      <c r="F104" s="11">
        <f t="shared" si="5"/>
        <v>127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46</v>
      </c>
      <c r="D105" s="17">
        <v>72</v>
      </c>
      <c r="E105" s="17">
        <v>83</v>
      </c>
      <c r="F105" s="11">
        <f t="shared" si="5"/>
        <v>155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49</v>
      </c>
      <c r="E106" s="17">
        <v>63</v>
      </c>
      <c r="F106" s="11">
        <f t="shared" si="5"/>
        <v>112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82</v>
      </c>
      <c r="D107" s="17">
        <v>139</v>
      </c>
      <c r="E107" s="17">
        <v>136</v>
      </c>
      <c r="F107" s="11">
        <f t="shared" si="5"/>
        <v>275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73</v>
      </c>
      <c r="D108" s="17">
        <v>114</v>
      </c>
      <c r="E108" s="17">
        <v>139</v>
      </c>
      <c r="F108" s="11">
        <f t="shared" si="5"/>
        <v>253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78</v>
      </c>
      <c r="D109" s="17">
        <v>117</v>
      </c>
      <c r="E109" s="17">
        <v>107</v>
      </c>
      <c r="F109" s="11">
        <f t="shared" si="5"/>
        <v>224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978</v>
      </c>
      <c r="D110" s="21">
        <f>SUM(D94:D109)</f>
        <v>1531</v>
      </c>
      <c r="E110" s="21">
        <f>SUM(E94:E109)</f>
        <v>1633</v>
      </c>
      <c r="F110" s="22">
        <f t="shared" si="5"/>
        <v>3164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100</v>
      </c>
      <c r="E111" s="17">
        <v>102</v>
      </c>
      <c r="F111" s="11">
        <f t="shared" si="5"/>
        <v>202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70</v>
      </c>
      <c r="D112" s="17">
        <v>114</v>
      </c>
      <c r="E112" s="17">
        <v>109</v>
      </c>
      <c r="F112" s="11">
        <f t="shared" si="5"/>
        <v>223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43</v>
      </c>
      <c r="D113" s="17">
        <v>81</v>
      </c>
      <c r="E113" s="17">
        <v>87</v>
      </c>
      <c r="F113" s="11">
        <f t="shared" si="5"/>
        <v>168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164</v>
      </c>
      <c r="D114" s="21">
        <f>SUM(D111:D113)</f>
        <v>295</v>
      </c>
      <c r="E114" s="21">
        <f>SUM(E111:E113)</f>
        <v>298</v>
      </c>
      <c r="F114" s="22">
        <f t="shared" si="5"/>
        <v>593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193</v>
      </c>
      <c r="J116" s="10">
        <v>298</v>
      </c>
      <c r="K116" s="10">
        <v>292</v>
      </c>
      <c r="L116" s="11">
        <f aca="true" t="shared" si="6" ref="L116:L147">SUM(J116:K116)</f>
        <v>590</v>
      </c>
    </row>
    <row r="117" spans="1:12" ht="14.25" customHeight="1">
      <c r="A117" s="18" t="s">
        <v>165</v>
      </c>
      <c r="B117" s="16" t="s">
        <v>166</v>
      </c>
      <c r="C117" s="17">
        <v>223</v>
      </c>
      <c r="D117" s="17">
        <v>246</v>
      </c>
      <c r="E117" s="17">
        <v>289</v>
      </c>
      <c r="F117" s="11">
        <f aca="true" t="shared" si="7" ref="F117:F148">SUM(D117:E117)</f>
        <v>535</v>
      </c>
      <c r="G117" s="18"/>
      <c r="H117" s="16" t="s">
        <v>167</v>
      </c>
      <c r="I117" s="17">
        <v>134</v>
      </c>
      <c r="J117" s="17">
        <v>201</v>
      </c>
      <c r="K117" s="17">
        <v>221</v>
      </c>
      <c r="L117" s="11">
        <f t="shared" si="6"/>
        <v>422</v>
      </c>
    </row>
    <row r="118" spans="1:12" ht="14.25" customHeight="1">
      <c r="A118" s="18"/>
      <c r="B118" s="16" t="s">
        <v>168</v>
      </c>
      <c r="C118" s="17">
        <v>279</v>
      </c>
      <c r="D118" s="17">
        <v>317</v>
      </c>
      <c r="E118" s="17">
        <v>319</v>
      </c>
      <c r="F118" s="11">
        <f t="shared" si="7"/>
        <v>636</v>
      </c>
      <c r="G118" s="18"/>
      <c r="H118" s="16" t="s">
        <v>169</v>
      </c>
      <c r="I118" s="17">
        <v>134</v>
      </c>
      <c r="J118" s="17">
        <v>198</v>
      </c>
      <c r="K118" s="17">
        <v>249</v>
      </c>
      <c r="L118" s="11">
        <f t="shared" si="6"/>
        <v>447</v>
      </c>
    </row>
    <row r="119" spans="1:12" ht="14.25" customHeight="1">
      <c r="A119" s="18"/>
      <c r="B119" s="16" t="s">
        <v>170</v>
      </c>
      <c r="C119" s="17">
        <v>98</v>
      </c>
      <c r="D119" s="17">
        <v>111</v>
      </c>
      <c r="E119" s="17">
        <v>109</v>
      </c>
      <c r="F119" s="11">
        <f t="shared" si="7"/>
        <v>220</v>
      </c>
      <c r="G119" s="18"/>
      <c r="H119" s="16" t="s">
        <v>171</v>
      </c>
      <c r="I119" s="17">
        <v>49</v>
      </c>
      <c r="J119" s="17">
        <v>68</v>
      </c>
      <c r="K119" s="17">
        <v>74</v>
      </c>
      <c r="L119" s="11">
        <f t="shared" si="6"/>
        <v>142</v>
      </c>
    </row>
    <row r="120" spans="1:12" ht="14.25" customHeight="1">
      <c r="A120" s="18"/>
      <c r="B120" s="16" t="s">
        <v>172</v>
      </c>
      <c r="C120" s="17">
        <v>124</v>
      </c>
      <c r="D120" s="17">
        <v>143</v>
      </c>
      <c r="E120" s="17">
        <v>175</v>
      </c>
      <c r="F120" s="11">
        <f t="shared" si="7"/>
        <v>318</v>
      </c>
      <c r="G120" s="18"/>
      <c r="H120" s="16" t="s">
        <v>173</v>
      </c>
      <c r="I120" s="17">
        <v>138</v>
      </c>
      <c r="J120" s="17">
        <v>182</v>
      </c>
      <c r="K120" s="17">
        <v>205</v>
      </c>
      <c r="L120" s="11">
        <f t="shared" si="6"/>
        <v>387</v>
      </c>
    </row>
    <row r="121" spans="1:12" ht="14.25" customHeight="1">
      <c r="A121" s="18"/>
      <c r="B121" s="16" t="s">
        <v>174</v>
      </c>
      <c r="C121" s="17">
        <v>83</v>
      </c>
      <c r="D121" s="17">
        <v>108</v>
      </c>
      <c r="E121" s="17">
        <v>111</v>
      </c>
      <c r="F121" s="11">
        <f t="shared" si="7"/>
        <v>219</v>
      </c>
      <c r="G121" s="18"/>
      <c r="H121" s="16" t="s">
        <v>175</v>
      </c>
      <c r="I121" s="17">
        <v>142</v>
      </c>
      <c r="J121" s="17">
        <v>220</v>
      </c>
      <c r="K121" s="17">
        <v>225</v>
      </c>
      <c r="L121" s="11">
        <f t="shared" si="6"/>
        <v>445</v>
      </c>
    </row>
    <row r="122" spans="1:12" ht="14.25" customHeight="1">
      <c r="A122" s="18"/>
      <c r="B122" s="16" t="s">
        <v>176</v>
      </c>
      <c r="C122" s="17">
        <v>23</v>
      </c>
      <c r="D122" s="17">
        <v>24</v>
      </c>
      <c r="E122" s="17">
        <v>38</v>
      </c>
      <c r="F122" s="11">
        <f t="shared" si="7"/>
        <v>62</v>
      </c>
      <c r="G122" s="18"/>
      <c r="H122" s="16" t="s">
        <v>177</v>
      </c>
      <c r="I122" s="17">
        <v>201</v>
      </c>
      <c r="J122" s="17">
        <v>280</v>
      </c>
      <c r="K122" s="17">
        <v>298</v>
      </c>
      <c r="L122" s="11">
        <f t="shared" si="6"/>
        <v>578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109</v>
      </c>
      <c r="F123" s="11">
        <f t="shared" si="7"/>
        <v>199</v>
      </c>
      <c r="G123" s="18"/>
      <c r="H123" s="16" t="s">
        <v>179</v>
      </c>
      <c r="I123" s="17">
        <v>49</v>
      </c>
      <c r="J123" s="17">
        <v>69</v>
      </c>
      <c r="K123" s="17">
        <v>76</v>
      </c>
      <c r="L123" s="11">
        <f t="shared" si="6"/>
        <v>145</v>
      </c>
    </row>
    <row r="124" spans="1:12" ht="14.25" customHeight="1">
      <c r="A124" s="18"/>
      <c r="B124" s="16" t="s">
        <v>180</v>
      </c>
      <c r="C124" s="17">
        <v>165</v>
      </c>
      <c r="D124" s="17">
        <v>204</v>
      </c>
      <c r="E124" s="17">
        <v>236</v>
      </c>
      <c r="F124" s="11">
        <f t="shared" si="7"/>
        <v>440</v>
      </c>
      <c r="G124" s="18"/>
      <c r="H124" s="16" t="s">
        <v>181</v>
      </c>
      <c r="I124" s="17">
        <v>210</v>
      </c>
      <c r="J124" s="17">
        <v>321</v>
      </c>
      <c r="K124" s="17">
        <v>322</v>
      </c>
      <c r="L124" s="11">
        <f t="shared" si="6"/>
        <v>643</v>
      </c>
    </row>
    <row r="125" spans="1:12" ht="14.25" customHeight="1">
      <c r="A125" s="18"/>
      <c r="B125" s="16" t="s">
        <v>182</v>
      </c>
      <c r="C125" s="17">
        <v>61</v>
      </c>
      <c r="D125" s="17">
        <v>55</v>
      </c>
      <c r="E125" s="17">
        <v>78</v>
      </c>
      <c r="F125" s="11">
        <f t="shared" si="7"/>
        <v>133</v>
      </c>
      <c r="G125" s="18"/>
      <c r="H125" s="20" t="s">
        <v>183</v>
      </c>
      <c r="I125" s="21">
        <f>SUM(I116:I124)</f>
        <v>1250</v>
      </c>
      <c r="J125" s="21">
        <f>SUM(J116:J124)</f>
        <v>1837</v>
      </c>
      <c r="K125" s="21">
        <f>SUM(K116:K124)</f>
        <v>1962</v>
      </c>
      <c r="L125" s="22">
        <f t="shared" si="6"/>
        <v>3799</v>
      </c>
    </row>
    <row r="126" spans="1:12" ht="14.25" customHeight="1">
      <c r="A126" s="18"/>
      <c r="B126" s="16" t="s">
        <v>184</v>
      </c>
      <c r="C126" s="17">
        <v>86</v>
      </c>
      <c r="D126" s="17">
        <v>112</v>
      </c>
      <c r="E126" s="17">
        <v>102</v>
      </c>
      <c r="F126" s="11">
        <f t="shared" si="7"/>
        <v>214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49</v>
      </c>
      <c r="L126" s="11">
        <f t="shared" si="6"/>
        <v>111</v>
      </c>
    </row>
    <row r="127" spans="1:12" ht="14.25" customHeight="1">
      <c r="A127" s="18"/>
      <c r="B127" s="16" t="s">
        <v>187</v>
      </c>
      <c r="C127" s="17">
        <v>40</v>
      </c>
      <c r="D127" s="17">
        <v>53</v>
      </c>
      <c r="E127" s="17">
        <v>64</v>
      </c>
      <c r="F127" s="11">
        <f t="shared" si="7"/>
        <v>117</v>
      </c>
      <c r="G127" s="18"/>
      <c r="H127" s="37" t="s">
        <v>188</v>
      </c>
      <c r="I127" s="17">
        <v>15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89</v>
      </c>
      <c r="D128" s="17">
        <v>99</v>
      </c>
      <c r="E128" s="17">
        <v>111</v>
      </c>
      <c r="F128" s="11">
        <f t="shared" si="7"/>
        <v>210</v>
      </c>
      <c r="G128" s="18"/>
      <c r="H128" s="37" t="s">
        <v>190</v>
      </c>
      <c r="I128" s="17">
        <v>47</v>
      </c>
      <c r="J128" s="17">
        <v>75</v>
      </c>
      <c r="K128" s="17">
        <v>88</v>
      </c>
      <c r="L128" s="11">
        <f t="shared" si="6"/>
        <v>163</v>
      </c>
    </row>
    <row r="129" spans="1:12" ht="14.25" customHeight="1">
      <c r="A129" s="18"/>
      <c r="B129" s="16" t="s">
        <v>191</v>
      </c>
      <c r="C129" s="17">
        <v>88</v>
      </c>
      <c r="D129" s="17">
        <v>94</v>
      </c>
      <c r="E129" s="17">
        <v>104</v>
      </c>
      <c r="F129" s="11">
        <f t="shared" si="7"/>
        <v>198</v>
      </c>
      <c r="G129" s="18"/>
      <c r="H129" s="37" t="s">
        <v>192</v>
      </c>
      <c r="I129" s="17">
        <v>23</v>
      </c>
      <c r="J129" s="17">
        <v>32</v>
      </c>
      <c r="K129" s="17">
        <v>30</v>
      </c>
      <c r="L129" s="11">
        <f t="shared" si="6"/>
        <v>62</v>
      </c>
    </row>
    <row r="130" spans="1:12" ht="14.25" customHeight="1">
      <c r="A130" s="18"/>
      <c r="B130" s="16" t="s">
        <v>193</v>
      </c>
      <c r="C130" s="17">
        <v>83</v>
      </c>
      <c r="D130" s="17">
        <v>97</v>
      </c>
      <c r="E130" s="17">
        <v>118</v>
      </c>
      <c r="F130" s="11">
        <f t="shared" si="7"/>
        <v>215</v>
      </c>
      <c r="G130" s="18"/>
      <c r="H130" s="37" t="s">
        <v>194</v>
      </c>
      <c r="I130" s="17">
        <v>11</v>
      </c>
      <c r="J130" s="17">
        <v>9</v>
      </c>
      <c r="K130" s="17">
        <v>10</v>
      </c>
      <c r="L130" s="11">
        <f t="shared" si="6"/>
        <v>19</v>
      </c>
    </row>
    <row r="131" spans="1:12" ht="14.25" customHeight="1">
      <c r="A131" s="18"/>
      <c r="B131" s="16" t="s">
        <v>195</v>
      </c>
      <c r="C131" s="17">
        <v>129</v>
      </c>
      <c r="D131" s="17">
        <v>156</v>
      </c>
      <c r="E131" s="17">
        <v>157</v>
      </c>
      <c r="F131" s="11">
        <f t="shared" si="7"/>
        <v>313</v>
      </c>
      <c r="G131" s="18"/>
      <c r="H131" s="37" t="s">
        <v>196</v>
      </c>
      <c r="I131" s="17">
        <v>10</v>
      </c>
      <c r="J131" s="17">
        <v>18</v>
      </c>
      <c r="K131" s="17">
        <v>13</v>
      </c>
      <c r="L131" s="11">
        <f t="shared" si="6"/>
        <v>31</v>
      </c>
    </row>
    <row r="132" spans="1:12" ht="14.25" customHeight="1">
      <c r="A132" s="18"/>
      <c r="B132" s="16" t="s">
        <v>197</v>
      </c>
      <c r="C132" s="17">
        <v>154</v>
      </c>
      <c r="D132" s="17">
        <v>207</v>
      </c>
      <c r="E132" s="17">
        <v>225</v>
      </c>
      <c r="F132" s="11">
        <f t="shared" si="7"/>
        <v>432</v>
      </c>
      <c r="G132" s="18"/>
      <c r="H132" s="37" t="s">
        <v>198</v>
      </c>
      <c r="I132" s="17">
        <v>22</v>
      </c>
      <c r="J132" s="17">
        <v>30</v>
      </c>
      <c r="K132" s="17">
        <v>36</v>
      </c>
      <c r="L132" s="11">
        <f t="shared" si="6"/>
        <v>66</v>
      </c>
    </row>
    <row r="133" spans="1:12" ht="14.25" customHeight="1">
      <c r="A133" s="18"/>
      <c r="B133" s="16" t="s">
        <v>261</v>
      </c>
      <c r="C133" s="17">
        <v>144</v>
      </c>
      <c r="D133" s="17">
        <v>185</v>
      </c>
      <c r="E133" s="17">
        <v>180</v>
      </c>
      <c r="F133" s="11">
        <f t="shared" si="7"/>
        <v>365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121</v>
      </c>
      <c r="D134" s="17">
        <v>155</v>
      </c>
      <c r="E134" s="17">
        <v>173</v>
      </c>
      <c r="F134" s="11">
        <f t="shared" si="7"/>
        <v>328</v>
      </c>
      <c r="G134" s="18"/>
      <c r="H134" s="37" t="s">
        <v>201</v>
      </c>
      <c r="I134" s="17">
        <v>24</v>
      </c>
      <c r="J134" s="17">
        <v>26</v>
      </c>
      <c r="K134" s="17">
        <v>34</v>
      </c>
      <c r="L134" s="11">
        <f t="shared" si="6"/>
        <v>60</v>
      </c>
    </row>
    <row r="135" spans="1:12" ht="14.25" customHeight="1">
      <c r="A135" s="18"/>
      <c r="B135" s="16" t="s">
        <v>202</v>
      </c>
      <c r="C135" s="17">
        <v>184</v>
      </c>
      <c r="D135" s="17">
        <v>248</v>
      </c>
      <c r="E135" s="17">
        <v>259</v>
      </c>
      <c r="F135" s="11">
        <f t="shared" si="7"/>
        <v>507</v>
      </c>
      <c r="G135" s="18"/>
      <c r="H135" s="37" t="s">
        <v>203</v>
      </c>
      <c r="I135" s="17">
        <v>34</v>
      </c>
      <c r="J135" s="17">
        <v>32</v>
      </c>
      <c r="K135" s="17">
        <v>40</v>
      </c>
      <c r="L135" s="11">
        <f t="shared" si="6"/>
        <v>72</v>
      </c>
    </row>
    <row r="136" spans="1:12" ht="14.25" customHeight="1">
      <c r="A136" s="18"/>
      <c r="B136" s="16" t="s">
        <v>256</v>
      </c>
      <c r="C136" s="17">
        <v>39</v>
      </c>
      <c r="D136" s="17">
        <v>52</v>
      </c>
      <c r="E136" s="17">
        <v>52</v>
      </c>
      <c r="F136" s="11">
        <f t="shared" si="7"/>
        <v>104</v>
      </c>
      <c r="G136" s="18"/>
      <c r="H136" s="37" t="s">
        <v>204</v>
      </c>
      <c r="I136" s="17">
        <v>11</v>
      </c>
      <c r="J136" s="17">
        <v>10</v>
      </c>
      <c r="K136" s="17">
        <v>18</v>
      </c>
      <c r="L136" s="11">
        <f t="shared" si="6"/>
        <v>28</v>
      </c>
    </row>
    <row r="137" spans="1:12" ht="14.25" customHeight="1">
      <c r="A137" s="18"/>
      <c r="B137" s="16" t="s">
        <v>205</v>
      </c>
      <c r="C137" s="17">
        <v>213</v>
      </c>
      <c r="D137" s="17">
        <v>181</v>
      </c>
      <c r="E137" s="17">
        <v>224</v>
      </c>
      <c r="F137" s="11">
        <f t="shared" si="7"/>
        <v>405</v>
      </c>
      <c r="G137" s="18"/>
      <c r="H137" s="37" t="s">
        <v>206</v>
      </c>
      <c r="I137" s="17">
        <v>32</v>
      </c>
      <c r="J137" s="17">
        <v>31</v>
      </c>
      <c r="K137" s="17">
        <v>38</v>
      </c>
      <c r="L137" s="11">
        <f t="shared" si="6"/>
        <v>69</v>
      </c>
    </row>
    <row r="138" spans="1:12" ht="14.25" customHeight="1">
      <c r="A138" s="18"/>
      <c r="B138" s="23" t="s">
        <v>207</v>
      </c>
      <c r="C138" s="17">
        <v>73</v>
      </c>
      <c r="D138" s="17">
        <v>106</v>
      </c>
      <c r="E138" s="17">
        <v>110</v>
      </c>
      <c r="F138" s="11">
        <f t="shared" si="7"/>
        <v>216</v>
      </c>
      <c r="G138" s="18"/>
      <c r="H138" s="37" t="s">
        <v>208</v>
      </c>
      <c r="I138" s="17">
        <v>20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2576</v>
      </c>
      <c r="D139" s="21">
        <f>SUM(D117:D138)</f>
        <v>3043</v>
      </c>
      <c r="E139" s="21">
        <f>SUM(E117:E138)</f>
        <v>3343</v>
      </c>
      <c r="F139" s="22">
        <f t="shared" si="7"/>
        <v>6386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128</v>
      </c>
      <c r="D140" s="17">
        <v>184</v>
      </c>
      <c r="E140" s="17">
        <v>215</v>
      </c>
      <c r="F140" s="11">
        <f t="shared" si="7"/>
        <v>399</v>
      </c>
      <c r="G140" s="18"/>
      <c r="H140" s="20" t="s">
        <v>213</v>
      </c>
      <c r="I140" s="21">
        <f>SUM(I126:I139)</f>
        <v>318</v>
      </c>
      <c r="J140" s="21">
        <f>SUM(J126:J139)</f>
        <v>420</v>
      </c>
      <c r="K140" s="21">
        <f>SUM(K126:K139)</f>
        <v>447</v>
      </c>
      <c r="L140" s="22">
        <f t="shared" si="6"/>
        <v>867</v>
      </c>
    </row>
    <row r="141" spans="1:12" ht="14.25" customHeight="1">
      <c r="A141" s="18"/>
      <c r="B141" s="16" t="s">
        <v>214</v>
      </c>
      <c r="C141" s="17">
        <v>157</v>
      </c>
      <c r="D141" s="17">
        <v>252</v>
      </c>
      <c r="E141" s="17">
        <v>249</v>
      </c>
      <c r="F141" s="11">
        <f t="shared" si="7"/>
        <v>501</v>
      </c>
      <c r="G141" s="18" t="s">
        <v>215</v>
      </c>
      <c r="H141" s="37" t="s">
        <v>216</v>
      </c>
      <c r="I141" s="17">
        <v>51</v>
      </c>
      <c r="J141" s="17">
        <v>61</v>
      </c>
      <c r="K141" s="17">
        <v>73</v>
      </c>
      <c r="L141" s="11">
        <f t="shared" si="6"/>
        <v>134</v>
      </c>
    </row>
    <row r="142" spans="1:12" ht="14.25" customHeight="1">
      <c r="A142" s="18"/>
      <c r="B142" s="16" t="s">
        <v>217</v>
      </c>
      <c r="C142" s="17">
        <v>114</v>
      </c>
      <c r="D142" s="17">
        <v>153</v>
      </c>
      <c r="E142" s="17">
        <v>165</v>
      </c>
      <c r="F142" s="11">
        <f t="shared" si="7"/>
        <v>318</v>
      </c>
      <c r="G142" s="18"/>
      <c r="H142" s="37" t="s">
        <v>218</v>
      </c>
      <c r="I142" s="17">
        <v>67</v>
      </c>
      <c r="J142" s="17">
        <v>78</v>
      </c>
      <c r="K142" s="17">
        <v>78</v>
      </c>
      <c r="L142" s="11">
        <f t="shared" si="6"/>
        <v>156</v>
      </c>
    </row>
    <row r="143" spans="1:12" ht="14.25" customHeight="1">
      <c r="A143" s="18"/>
      <c r="B143" s="16" t="s">
        <v>219</v>
      </c>
      <c r="C143" s="17">
        <v>62</v>
      </c>
      <c r="D143" s="17">
        <v>100</v>
      </c>
      <c r="E143" s="17">
        <v>95</v>
      </c>
      <c r="F143" s="11">
        <f t="shared" si="7"/>
        <v>195</v>
      </c>
      <c r="G143" s="18"/>
      <c r="H143" s="37" t="s">
        <v>220</v>
      </c>
      <c r="I143" s="17">
        <v>63</v>
      </c>
      <c r="J143" s="17">
        <v>79</v>
      </c>
      <c r="K143" s="17">
        <v>73</v>
      </c>
      <c r="L143" s="11">
        <f t="shared" si="6"/>
        <v>152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36</v>
      </c>
      <c r="F144" s="11">
        <f t="shared" si="7"/>
        <v>69</v>
      </c>
      <c r="G144" s="18"/>
      <c r="H144" s="37" t="s">
        <v>222</v>
      </c>
      <c r="I144" s="17">
        <v>40</v>
      </c>
      <c r="J144" s="17">
        <v>42</v>
      </c>
      <c r="K144" s="17">
        <v>48</v>
      </c>
      <c r="L144" s="11">
        <f t="shared" si="6"/>
        <v>90</v>
      </c>
    </row>
    <row r="145" spans="1:12" ht="14.25" customHeight="1">
      <c r="A145" s="18"/>
      <c r="B145" s="16" t="s">
        <v>223</v>
      </c>
      <c r="C145" s="17">
        <v>133</v>
      </c>
      <c r="D145" s="17">
        <v>197</v>
      </c>
      <c r="E145" s="17">
        <v>202</v>
      </c>
      <c r="F145" s="11">
        <f t="shared" si="7"/>
        <v>399</v>
      </c>
      <c r="G145" s="18"/>
      <c r="H145" s="37" t="s">
        <v>224</v>
      </c>
      <c r="I145" s="17">
        <v>42</v>
      </c>
      <c r="J145" s="17">
        <v>51</v>
      </c>
      <c r="K145" s="17">
        <v>50</v>
      </c>
      <c r="L145" s="11">
        <f t="shared" si="6"/>
        <v>101</v>
      </c>
    </row>
    <row r="146" spans="1:12" ht="14.25" customHeight="1">
      <c r="A146" s="18"/>
      <c r="B146" s="16" t="s">
        <v>225</v>
      </c>
      <c r="C146" s="17">
        <v>31</v>
      </c>
      <c r="D146" s="17">
        <v>56</v>
      </c>
      <c r="E146" s="17">
        <v>60</v>
      </c>
      <c r="F146" s="11">
        <f t="shared" si="7"/>
        <v>116</v>
      </c>
      <c r="G146" s="18"/>
      <c r="H146" s="20" t="s">
        <v>226</v>
      </c>
      <c r="I146" s="21">
        <f>SUM(I141:I145)</f>
        <v>263</v>
      </c>
      <c r="J146" s="21">
        <f>SUM(J141:J145)</f>
        <v>311</v>
      </c>
      <c r="K146" s="21">
        <f>SUM(K141:K145)</f>
        <v>322</v>
      </c>
      <c r="L146" s="22">
        <f t="shared" si="6"/>
        <v>633</v>
      </c>
    </row>
    <row r="147" spans="1:12" ht="14.25" customHeight="1">
      <c r="A147" s="18"/>
      <c r="B147" s="16" t="s">
        <v>227</v>
      </c>
      <c r="C147" s="17">
        <v>37</v>
      </c>
      <c r="D147" s="17">
        <v>59</v>
      </c>
      <c r="E147" s="17">
        <v>62</v>
      </c>
      <c r="F147" s="11">
        <f t="shared" si="7"/>
        <v>121</v>
      </c>
      <c r="G147" s="50" t="s">
        <v>228</v>
      </c>
      <c r="H147" s="51"/>
      <c r="I147" s="25">
        <f>SUM(C139+C157+C164+C167+I125+I140+I146)</f>
        <v>6916</v>
      </c>
      <c r="J147" s="25">
        <f>SUM(D139+D157+D164+D167+J125+J140+J146)</f>
        <v>9252</v>
      </c>
      <c r="K147" s="25">
        <f>SUM(E139+E157+E164+E167+K125+K140+K146)</f>
        <v>9992</v>
      </c>
      <c r="L147" s="31">
        <f t="shared" si="6"/>
        <v>19244</v>
      </c>
    </row>
    <row r="148" spans="1:12" ht="14.25" customHeight="1">
      <c r="A148" s="18"/>
      <c r="B148" s="16" t="s">
        <v>229</v>
      </c>
      <c r="C148" s="17">
        <v>87</v>
      </c>
      <c r="D148" s="17">
        <v>119</v>
      </c>
      <c r="E148" s="17">
        <v>162</v>
      </c>
      <c r="F148" s="11">
        <f t="shared" si="7"/>
        <v>281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58</v>
      </c>
      <c r="D149" s="17">
        <v>87</v>
      </c>
      <c r="E149" s="17">
        <v>101</v>
      </c>
      <c r="F149" s="11">
        <f aca="true" t="shared" si="8" ref="F149:F167">SUM(D149:E149)</f>
        <v>188</v>
      </c>
      <c r="G149" s="56" t="s">
        <v>231</v>
      </c>
      <c r="H149" s="57"/>
      <c r="I149" s="62">
        <f>SUM(C29+I39+I67+I147)</f>
        <v>18043</v>
      </c>
      <c r="J149" s="62">
        <f>SUM(D29+J39+J67+J147)</f>
        <v>26068</v>
      </c>
      <c r="K149" s="62">
        <f>SUM(E29+K39+K67+K147)</f>
        <v>27892</v>
      </c>
      <c r="L149" s="52">
        <f>SUM(J149:K149)</f>
        <v>53960</v>
      </c>
    </row>
    <row r="150" spans="1:12" ht="14.25" customHeight="1">
      <c r="A150" s="18"/>
      <c r="B150" s="16" t="s">
        <v>232</v>
      </c>
      <c r="C150" s="17">
        <v>134</v>
      </c>
      <c r="D150" s="17">
        <v>162</v>
      </c>
      <c r="E150" s="17">
        <v>166</v>
      </c>
      <c r="F150" s="11">
        <f t="shared" si="8"/>
        <v>328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31</v>
      </c>
      <c r="D151" s="17">
        <v>45</v>
      </c>
      <c r="E151" s="17">
        <v>50</v>
      </c>
      <c r="F151" s="11">
        <f t="shared" si="8"/>
        <v>95</v>
      </c>
      <c r="G151" s="56" t="s">
        <v>234</v>
      </c>
      <c r="H151" s="57"/>
      <c r="I151" s="60">
        <v>8</v>
      </c>
      <c r="J151" s="60">
        <v>-82</v>
      </c>
      <c r="K151" s="60">
        <v>-115</v>
      </c>
      <c r="L151" s="60">
        <v>-197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32</v>
      </c>
      <c r="F152" s="11">
        <f t="shared" si="8"/>
        <v>62</v>
      </c>
      <c r="G152" s="58"/>
      <c r="H152" s="59"/>
      <c r="I152" s="61"/>
      <c r="J152" s="61"/>
      <c r="K152" s="61"/>
      <c r="L152" s="61"/>
    </row>
    <row r="153" spans="1:12" ht="14.25" customHeight="1">
      <c r="A153" s="18"/>
      <c r="B153" s="16" t="s">
        <v>236</v>
      </c>
      <c r="C153" s="17">
        <v>59</v>
      </c>
      <c r="D153" s="17">
        <v>100</v>
      </c>
      <c r="E153" s="17">
        <v>106</v>
      </c>
      <c r="F153" s="11">
        <f t="shared" si="8"/>
        <v>206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65</v>
      </c>
      <c r="E154" s="17">
        <v>93</v>
      </c>
      <c r="F154" s="11">
        <f t="shared" si="8"/>
        <v>158</v>
      </c>
      <c r="G154" s="50" t="s">
        <v>257</v>
      </c>
      <c r="H154" s="51"/>
      <c r="I154" s="25"/>
      <c r="J154" s="25">
        <v>75</v>
      </c>
      <c r="K154" s="25">
        <v>65</v>
      </c>
      <c r="L154" s="26">
        <v>140</v>
      </c>
    </row>
    <row r="155" spans="1:12" ht="14.25" customHeight="1">
      <c r="A155" s="18"/>
      <c r="B155" s="16" t="s">
        <v>238</v>
      </c>
      <c r="C155" s="17">
        <v>152</v>
      </c>
      <c r="D155" s="17">
        <v>205</v>
      </c>
      <c r="E155" s="17">
        <v>228</v>
      </c>
      <c r="F155" s="11">
        <f t="shared" si="8"/>
        <v>433</v>
      </c>
      <c r="G155" s="50" t="s">
        <v>258</v>
      </c>
      <c r="H155" s="51"/>
      <c r="I155" s="25"/>
      <c r="J155" s="25">
        <v>153</v>
      </c>
      <c r="K155" s="25">
        <v>167</v>
      </c>
      <c r="L155" s="26">
        <v>320</v>
      </c>
    </row>
    <row r="156" spans="1:12" ht="14.25" customHeight="1">
      <c r="A156" s="18"/>
      <c r="B156" s="16" t="s">
        <v>239</v>
      </c>
      <c r="C156" s="17">
        <v>37</v>
      </c>
      <c r="D156" s="17">
        <v>57</v>
      </c>
      <c r="E156" s="17">
        <v>55</v>
      </c>
      <c r="F156" s="11">
        <f t="shared" si="8"/>
        <v>112</v>
      </c>
      <c r="G156" s="50" t="s">
        <v>259</v>
      </c>
      <c r="H156" s="51"/>
      <c r="I156" s="25"/>
      <c r="J156" s="25">
        <v>16</v>
      </c>
      <c r="K156" s="25">
        <v>11</v>
      </c>
      <c r="L156" s="26">
        <v>27</v>
      </c>
    </row>
    <row r="157" spans="1:12" ht="14.25" customHeight="1">
      <c r="A157" s="18"/>
      <c r="B157" s="20" t="s">
        <v>240</v>
      </c>
      <c r="C157" s="21">
        <f>SUM(C140:C156)</f>
        <v>1328</v>
      </c>
      <c r="D157" s="21">
        <f>SUM(D140:D156)</f>
        <v>1904</v>
      </c>
      <c r="E157" s="21">
        <f>SUM(E140:E156)</f>
        <v>2077</v>
      </c>
      <c r="F157" s="22">
        <f t="shared" si="8"/>
        <v>3981</v>
      </c>
      <c r="G157" s="50" t="s">
        <v>260</v>
      </c>
      <c r="H157" s="51"/>
      <c r="I157" s="25"/>
      <c r="J157" s="25">
        <v>20</v>
      </c>
      <c r="K157" s="25">
        <v>24</v>
      </c>
      <c r="L157" s="26">
        <v>44</v>
      </c>
    </row>
    <row r="158" spans="1:12" ht="14.25" customHeight="1">
      <c r="A158" s="18" t="s">
        <v>241</v>
      </c>
      <c r="B158" s="16" t="s">
        <v>242</v>
      </c>
      <c r="C158" s="17">
        <v>127</v>
      </c>
      <c r="D158" s="17">
        <v>199</v>
      </c>
      <c r="E158" s="17">
        <v>205</v>
      </c>
      <c r="F158" s="11">
        <f t="shared" si="8"/>
        <v>404</v>
      </c>
      <c r="G158" s="50" t="s">
        <v>271</v>
      </c>
      <c r="H158" s="51"/>
      <c r="I158" s="25"/>
      <c r="J158" s="25">
        <v>0</v>
      </c>
      <c r="K158" s="25">
        <v>0</v>
      </c>
      <c r="L158" s="26">
        <v>0</v>
      </c>
    </row>
    <row r="159" spans="1:12" ht="14.25" customHeight="1">
      <c r="A159" s="18"/>
      <c r="B159" s="16" t="s">
        <v>243</v>
      </c>
      <c r="C159" s="17">
        <v>205</v>
      </c>
      <c r="D159" s="17">
        <v>290</v>
      </c>
      <c r="E159" s="17">
        <v>312</v>
      </c>
      <c r="F159" s="11">
        <f t="shared" si="8"/>
        <v>602</v>
      </c>
      <c r="G159" s="50" t="s">
        <v>272</v>
      </c>
      <c r="H159" s="51"/>
      <c r="I159" s="25"/>
      <c r="J159" s="25">
        <v>0</v>
      </c>
      <c r="K159" s="25">
        <v>0</v>
      </c>
      <c r="L159" s="26">
        <v>0</v>
      </c>
    </row>
    <row r="160" spans="1:12" ht="14.25" customHeight="1">
      <c r="A160" s="18"/>
      <c r="B160" s="16" t="s">
        <v>244</v>
      </c>
      <c r="C160" s="17">
        <v>64</v>
      </c>
      <c r="D160" s="17">
        <v>97</v>
      </c>
      <c r="E160" s="17">
        <v>111</v>
      </c>
      <c r="F160" s="11">
        <f t="shared" si="8"/>
        <v>208</v>
      </c>
      <c r="G160" s="77" t="s">
        <v>254</v>
      </c>
      <c r="H160" s="75" t="s">
        <v>250</v>
      </c>
      <c r="I160" s="74">
        <f>SUM(L160/L149)</f>
        <v>0.3196812453669385</v>
      </c>
      <c r="J160" s="75">
        <v>7490</v>
      </c>
      <c r="K160" s="75">
        <v>9760</v>
      </c>
      <c r="L160" s="76">
        <f>SUM(J160:K161)</f>
        <v>17250</v>
      </c>
    </row>
    <row r="161" spans="1:12" ht="14.25" customHeight="1">
      <c r="A161" s="18"/>
      <c r="B161" s="16" t="s">
        <v>246</v>
      </c>
      <c r="C161" s="17">
        <v>48</v>
      </c>
      <c r="D161" s="17">
        <v>80</v>
      </c>
      <c r="E161" s="17">
        <v>96</v>
      </c>
      <c r="F161" s="11">
        <f t="shared" si="8"/>
        <v>176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176</v>
      </c>
      <c r="D162" s="17">
        <v>270</v>
      </c>
      <c r="E162" s="17">
        <v>290</v>
      </c>
      <c r="F162" s="11">
        <f t="shared" si="8"/>
        <v>560</v>
      </c>
      <c r="G162" s="77" t="s">
        <v>245</v>
      </c>
      <c r="H162" s="75" t="s">
        <v>250</v>
      </c>
      <c r="I162" s="74">
        <f>SUM(L162/L149)</f>
        <v>0.25769088213491476</v>
      </c>
      <c r="J162" s="75">
        <v>5856</v>
      </c>
      <c r="K162" s="75">
        <v>8049</v>
      </c>
      <c r="L162" s="76">
        <f>SUM(J162:K163)</f>
        <v>13905</v>
      </c>
    </row>
    <row r="163" spans="1:12" ht="14.25" customHeight="1">
      <c r="A163" s="18"/>
      <c r="B163" s="16" t="s">
        <v>248</v>
      </c>
      <c r="C163" s="17">
        <v>42</v>
      </c>
      <c r="D163" s="17">
        <v>56</v>
      </c>
      <c r="E163" s="17">
        <v>65</v>
      </c>
      <c r="F163" s="11">
        <f t="shared" si="8"/>
        <v>121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662</v>
      </c>
      <c r="D164" s="21">
        <f>SUM(D158:D163)</f>
        <v>992</v>
      </c>
      <c r="E164" s="21">
        <f>SUM(E158:E163)</f>
        <v>1079</v>
      </c>
      <c r="F164" s="22">
        <f t="shared" si="8"/>
        <v>2071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286</v>
      </c>
      <c r="D165" s="17">
        <v>401</v>
      </c>
      <c r="E165" s="17">
        <v>409</v>
      </c>
      <c r="F165" s="11">
        <f t="shared" si="8"/>
        <v>810</v>
      </c>
      <c r="G165" s="50" t="s">
        <v>263</v>
      </c>
      <c r="H165" s="51"/>
      <c r="I165" s="25">
        <v>104</v>
      </c>
      <c r="J165" s="25">
        <v>54</v>
      </c>
      <c r="K165" s="25">
        <v>101</v>
      </c>
      <c r="L165" s="26">
        <v>155</v>
      </c>
    </row>
    <row r="166" spans="1:12" ht="14.25" customHeight="1">
      <c r="A166" s="18"/>
      <c r="B166" s="23" t="s">
        <v>253</v>
      </c>
      <c r="C166" s="17">
        <v>233</v>
      </c>
      <c r="D166" s="17">
        <v>344</v>
      </c>
      <c r="E166" s="17">
        <v>353</v>
      </c>
      <c r="F166" s="11">
        <f t="shared" si="8"/>
        <v>697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519</v>
      </c>
      <c r="D167" s="21">
        <f>SUM(D165:D166)</f>
        <v>745</v>
      </c>
      <c r="E167" s="21">
        <f>SUM(E165:E166)</f>
        <v>762</v>
      </c>
      <c r="F167" s="22">
        <f t="shared" si="8"/>
        <v>1507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9"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39:H39"/>
    <mergeCell ref="A1:L1"/>
    <mergeCell ref="A2:L2"/>
    <mergeCell ref="A4:B4"/>
    <mergeCell ref="A31:B31"/>
    <mergeCell ref="A29:B29"/>
    <mergeCell ref="H160:H161"/>
    <mergeCell ref="I160:I161"/>
    <mergeCell ref="J160:J161"/>
    <mergeCell ref="G155:H155"/>
    <mergeCell ref="G156:H156"/>
    <mergeCell ref="G157:H157"/>
    <mergeCell ref="G158:H158"/>
    <mergeCell ref="G159:H159"/>
    <mergeCell ref="G154:H154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171"/>
  <sheetViews>
    <sheetView view="pageBreakPreview" zoomScaleSheetLayoutView="100" workbookViewId="0" topLeftCell="A139">
      <selection activeCell="L151" sqref="L151:L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38</v>
      </c>
      <c r="K4" s="10">
        <v>48</v>
      </c>
      <c r="L4" s="11">
        <f aca="true" t="shared" si="0" ref="L4:L39">SUM(J4:K4)</f>
        <v>86</v>
      </c>
    </row>
    <row r="5" spans="1:12" ht="14.25" customHeight="1">
      <c r="A5" s="12" t="s">
        <v>10</v>
      </c>
      <c r="B5" s="13" t="s">
        <v>11</v>
      </c>
      <c r="C5" s="14">
        <v>285</v>
      </c>
      <c r="D5" s="14">
        <v>383</v>
      </c>
      <c r="E5" s="14">
        <v>393</v>
      </c>
      <c r="F5" s="11">
        <f aca="true" t="shared" si="1" ref="F5:F28">SUM(D5:E5)</f>
        <v>776</v>
      </c>
      <c r="G5" s="15"/>
      <c r="H5" s="16" t="s">
        <v>12</v>
      </c>
      <c r="I5" s="17">
        <v>161</v>
      </c>
      <c r="J5" s="17">
        <v>253</v>
      </c>
      <c r="K5" s="17">
        <v>283</v>
      </c>
      <c r="L5" s="11">
        <f t="shared" si="0"/>
        <v>536</v>
      </c>
    </row>
    <row r="6" spans="1:12" ht="14.25" customHeight="1">
      <c r="A6" s="18"/>
      <c r="B6" s="16" t="s">
        <v>13</v>
      </c>
      <c r="C6" s="17">
        <v>127</v>
      </c>
      <c r="D6" s="17">
        <v>233</v>
      </c>
      <c r="E6" s="17">
        <v>211</v>
      </c>
      <c r="F6" s="11">
        <f t="shared" si="1"/>
        <v>444</v>
      </c>
      <c r="G6" s="15"/>
      <c r="H6" s="16" t="s">
        <v>14</v>
      </c>
      <c r="I6" s="17">
        <v>123</v>
      </c>
      <c r="J6" s="17">
        <v>202</v>
      </c>
      <c r="K6" s="17">
        <v>224</v>
      </c>
      <c r="L6" s="11">
        <f t="shared" si="0"/>
        <v>426</v>
      </c>
    </row>
    <row r="7" spans="1:12" ht="14.25" customHeight="1">
      <c r="A7" s="18"/>
      <c r="B7" s="16" t="s">
        <v>15</v>
      </c>
      <c r="C7" s="17">
        <v>97</v>
      </c>
      <c r="D7" s="17">
        <v>142</v>
      </c>
      <c r="E7" s="17">
        <v>172</v>
      </c>
      <c r="F7" s="11">
        <f t="shared" si="1"/>
        <v>314</v>
      </c>
      <c r="G7" s="15"/>
      <c r="H7" s="16" t="s">
        <v>16</v>
      </c>
      <c r="I7" s="17">
        <v>72</v>
      </c>
      <c r="J7" s="17">
        <v>123</v>
      </c>
      <c r="K7" s="17">
        <v>143</v>
      </c>
      <c r="L7" s="11">
        <f t="shared" si="0"/>
        <v>266</v>
      </c>
    </row>
    <row r="8" spans="1:12" ht="14.25" customHeight="1">
      <c r="A8" s="18"/>
      <c r="B8" s="16" t="s">
        <v>17</v>
      </c>
      <c r="C8" s="17">
        <v>147</v>
      </c>
      <c r="D8" s="17">
        <v>208</v>
      </c>
      <c r="E8" s="17">
        <v>242</v>
      </c>
      <c r="F8" s="11">
        <f t="shared" si="1"/>
        <v>450</v>
      </c>
      <c r="G8" s="15"/>
      <c r="H8" s="16" t="s">
        <v>18</v>
      </c>
      <c r="I8" s="17">
        <v>51</v>
      </c>
      <c r="J8" s="17">
        <v>80</v>
      </c>
      <c r="K8" s="17">
        <v>87</v>
      </c>
      <c r="L8" s="11">
        <f t="shared" si="0"/>
        <v>167</v>
      </c>
    </row>
    <row r="9" spans="1:12" ht="14.25" customHeight="1">
      <c r="A9" s="18"/>
      <c r="B9" s="16" t="s">
        <v>19</v>
      </c>
      <c r="C9" s="17">
        <v>57</v>
      </c>
      <c r="D9" s="17">
        <v>74</v>
      </c>
      <c r="E9" s="17">
        <v>92</v>
      </c>
      <c r="F9" s="11">
        <f t="shared" si="1"/>
        <v>166</v>
      </c>
      <c r="G9" s="15"/>
      <c r="H9" s="16" t="s">
        <v>20</v>
      </c>
      <c r="I9" s="17">
        <v>77</v>
      </c>
      <c r="J9" s="17">
        <v>126</v>
      </c>
      <c r="K9" s="17">
        <v>114</v>
      </c>
      <c r="L9" s="11">
        <f t="shared" si="0"/>
        <v>240</v>
      </c>
    </row>
    <row r="10" spans="1:12" ht="14.25" customHeight="1">
      <c r="A10" s="18"/>
      <c r="B10" s="16" t="s">
        <v>21</v>
      </c>
      <c r="C10" s="17">
        <v>175</v>
      </c>
      <c r="D10" s="17">
        <v>231</v>
      </c>
      <c r="E10" s="17">
        <v>278</v>
      </c>
      <c r="F10" s="11">
        <f t="shared" si="1"/>
        <v>509</v>
      </c>
      <c r="G10" s="19"/>
      <c r="H10" s="20" t="s">
        <v>22</v>
      </c>
      <c r="I10" s="21">
        <f>SUM(I4:I9)</f>
        <v>509</v>
      </c>
      <c r="J10" s="21">
        <f>SUM(J4:J9)</f>
        <v>822</v>
      </c>
      <c r="K10" s="21">
        <f>SUM(K4:K9)</f>
        <v>899</v>
      </c>
      <c r="L10" s="22">
        <f t="shared" si="0"/>
        <v>1721</v>
      </c>
    </row>
    <row r="11" spans="1:12" ht="14.25" customHeight="1">
      <c r="A11" s="18"/>
      <c r="B11" s="16" t="s">
        <v>23</v>
      </c>
      <c r="C11" s="17">
        <v>106</v>
      </c>
      <c r="D11" s="17">
        <v>97</v>
      </c>
      <c r="E11" s="17">
        <v>136</v>
      </c>
      <c r="F11" s="11">
        <f t="shared" si="1"/>
        <v>233</v>
      </c>
      <c r="G11" s="18" t="s">
        <v>24</v>
      </c>
      <c r="H11" s="16" t="s">
        <v>25</v>
      </c>
      <c r="I11" s="17">
        <v>56</v>
      </c>
      <c r="J11" s="17">
        <v>87</v>
      </c>
      <c r="K11" s="17">
        <v>99</v>
      </c>
      <c r="L11" s="11">
        <f t="shared" si="0"/>
        <v>186</v>
      </c>
    </row>
    <row r="12" spans="1:12" ht="14.25" customHeight="1">
      <c r="A12" s="18"/>
      <c r="B12" s="16" t="s">
        <v>26</v>
      </c>
      <c r="C12" s="17">
        <v>74</v>
      </c>
      <c r="D12" s="17">
        <v>116</v>
      </c>
      <c r="E12" s="17">
        <v>120</v>
      </c>
      <c r="F12" s="11">
        <f t="shared" si="1"/>
        <v>236</v>
      </c>
      <c r="G12" s="15"/>
      <c r="H12" s="16" t="s">
        <v>27</v>
      </c>
      <c r="I12" s="17">
        <v>37</v>
      </c>
      <c r="J12" s="17">
        <v>42</v>
      </c>
      <c r="K12" s="17">
        <v>43</v>
      </c>
      <c r="L12" s="11">
        <f t="shared" si="0"/>
        <v>85</v>
      </c>
    </row>
    <row r="13" spans="1:12" ht="14.25" customHeight="1">
      <c r="A13" s="18"/>
      <c r="B13" s="16" t="s">
        <v>28</v>
      </c>
      <c r="C13" s="17">
        <v>144</v>
      </c>
      <c r="D13" s="17">
        <v>269</v>
      </c>
      <c r="E13" s="17">
        <v>272</v>
      </c>
      <c r="F13" s="11">
        <f t="shared" si="1"/>
        <v>541</v>
      </c>
      <c r="G13" s="15"/>
      <c r="H13" s="16" t="s">
        <v>29</v>
      </c>
      <c r="I13" s="17">
        <v>38</v>
      </c>
      <c r="J13" s="17">
        <v>58</v>
      </c>
      <c r="K13" s="17">
        <v>61</v>
      </c>
      <c r="L13" s="11">
        <f t="shared" si="0"/>
        <v>119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107</v>
      </c>
      <c r="J14" s="17">
        <v>147</v>
      </c>
      <c r="K14" s="17">
        <v>156</v>
      </c>
      <c r="L14" s="11">
        <f t="shared" si="0"/>
        <v>303</v>
      </c>
    </row>
    <row r="15" spans="1:12" ht="14.25" customHeight="1">
      <c r="A15" s="18"/>
      <c r="B15" s="16" t="s">
        <v>32</v>
      </c>
      <c r="C15" s="17">
        <v>33</v>
      </c>
      <c r="D15" s="17">
        <v>55</v>
      </c>
      <c r="E15" s="17">
        <v>50</v>
      </c>
      <c r="F15" s="11">
        <f t="shared" si="1"/>
        <v>105</v>
      </c>
      <c r="G15" s="15"/>
      <c r="H15" s="16" t="s">
        <v>33</v>
      </c>
      <c r="I15" s="17">
        <v>32</v>
      </c>
      <c r="J15" s="17">
        <v>45</v>
      </c>
      <c r="K15" s="17">
        <v>52</v>
      </c>
      <c r="L15" s="11">
        <f t="shared" si="0"/>
        <v>97</v>
      </c>
    </row>
    <row r="16" spans="1:12" ht="14.25" customHeight="1">
      <c r="A16" s="18"/>
      <c r="B16" s="16" t="s">
        <v>34</v>
      </c>
      <c r="C16" s="17">
        <v>65</v>
      </c>
      <c r="D16" s="17">
        <v>65</v>
      </c>
      <c r="E16" s="17">
        <v>0</v>
      </c>
      <c r="F16" s="11">
        <f t="shared" si="1"/>
        <v>65</v>
      </c>
      <c r="G16" s="15"/>
      <c r="H16" s="16" t="s">
        <v>35</v>
      </c>
      <c r="I16" s="17">
        <v>42</v>
      </c>
      <c r="J16" s="17">
        <v>53</v>
      </c>
      <c r="K16" s="17">
        <v>72</v>
      </c>
      <c r="L16" s="11">
        <f t="shared" si="0"/>
        <v>125</v>
      </c>
    </row>
    <row r="17" spans="1:12" ht="14.25" customHeight="1">
      <c r="A17" s="18"/>
      <c r="B17" s="23" t="s">
        <v>36</v>
      </c>
      <c r="C17" s="17">
        <v>43</v>
      </c>
      <c r="D17" s="17">
        <v>75</v>
      </c>
      <c r="E17" s="17">
        <v>68</v>
      </c>
      <c r="F17" s="11">
        <f t="shared" si="1"/>
        <v>143</v>
      </c>
      <c r="G17" s="15"/>
      <c r="H17" s="16" t="s">
        <v>37</v>
      </c>
      <c r="I17" s="17">
        <v>56</v>
      </c>
      <c r="J17" s="17">
        <v>93</v>
      </c>
      <c r="K17" s="17">
        <v>87</v>
      </c>
      <c r="L17" s="11">
        <f t="shared" si="0"/>
        <v>180</v>
      </c>
    </row>
    <row r="18" spans="1:12" ht="14.25" customHeight="1">
      <c r="A18" s="18"/>
      <c r="B18" s="16" t="s">
        <v>38</v>
      </c>
      <c r="C18" s="17">
        <v>67</v>
      </c>
      <c r="D18" s="17">
        <v>115</v>
      </c>
      <c r="E18" s="17">
        <v>116</v>
      </c>
      <c r="F18" s="11">
        <f t="shared" si="1"/>
        <v>231</v>
      </c>
      <c r="G18" s="15"/>
      <c r="H18" s="16" t="s">
        <v>39</v>
      </c>
      <c r="I18" s="17">
        <v>61</v>
      </c>
      <c r="J18" s="17">
        <v>102</v>
      </c>
      <c r="K18" s="17">
        <v>96</v>
      </c>
      <c r="L18" s="11">
        <f t="shared" si="0"/>
        <v>198</v>
      </c>
    </row>
    <row r="19" spans="1:12" ht="14.25" customHeight="1">
      <c r="A19" s="18"/>
      <c r="B19" s="16" t="s">
        <v>40</v>
      </c>
      <c r="C19" s="17">
        <v>24</v>
      </c>
      <c r="D19" s="17">
        <v>34</v>
      </c>
      <c r="E19" s="17">
        <v>30</v>
      </c>
      <c r="F19" s="11">
        <f t="shared" si="1"/>
        <v>64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18</v>
      </c>
      <c r="E20" s="17">
        <v>31</v>
      </c>
      <c r="F20" s="11">
        <f t="shared" si="1"/>
        <v>49</v>
      </c>
      <c r="G20" s="15"/>
      <c r="H20" s="16" t="s">
        <v>43</v>
      </c>
      <c r="I20" s="17">
        <v>64</v>
      </c>
      <c r="J20" s="17">
        <v>83</v>
      </c>
      <c r="K20" s="17">
        <v>87</v>
      </c>
      <c r="L20" s="11">
        <f t="shared" si="0"/>
        <v>170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27</v>
      </c>
      <c r="F21" s="11">
        <f t="shared" si="1"/>
        <v>61</v>
      </c>
      <c r="G21" s="15"/>
      <c r="H21" s="16" t="s">
        <v>45</v>
      </c>
      <c r="I21" s="17">
        <v>35</v>
      </c>
      <c r="J21" s="17">
        <v>51</v>
      </c>
      <c r="K21" s="17">
        <v>65</v>
      </c>
      <c r="L21" s="11">
        <f t="shared" si="0"/>
        <v>116</v>
      </c>
    </row>
    <row r="22" spans="1:12" ht="14.25" customHeight="1">
      <c r="A22" s="19"/>
      <c r="B22" s="20" t="s">
        <v>46</v>
      </c>
      <c r="C22" s="21">
        <f>SUM(C5:C21)</f>
        <v>1515</v>
      </c>
      <c r="D22" s="21">
        <f>SUM(D5:D21)</f>
        <v>2209</v>
      </c>
      <c r="E22" s="21">
        <f>SUM(E5:E21)</f>
        <v>2305</v>
      </c>
      <c r="F22" s="22">
        <f t="shared" si="1"/>
        <v>4514</v>
      </c>
      <c r="G22" s="15"/>
      <c r="H22" s="16" t="s">
        <v>47</v>
      </c>
      <c r="I22" s="17">
        <v>5</v>
      </c>
      <c r="J22" s="17">
        <v>3</v>
      </c>
      <c r="K22" s="17">
        <v>9</v>
      </c>
      <c r="L22" s="11">
        <f t="shared" si="0"/>
        <v>12</v>
      </c>
    </row>
    <row r="23" spans="1:12" ht="14.25" customHeight="1">
      <c r="A23" s="18" t="s">
        <v>48</v>
      </c>
      <c r="B23" s="16" t="s">
        <v>49</v>
      </c>
      <c r="C23" s="17">
        <v>152</v>
      </c>
      <c r="D23" s="17">
        <v>230</v>
      </c>
      <c r="E23" s="17">
        <v>252</v>
      </c>
      <c r="F23" s="11">
        <f t="shared" si="1"/>
        <v>482</v>
      </c>
      <c r="G23" s="24"/>
      <c r="H23" s="20" t="s">
        <v>50</v>
      </c>
      <c r="I23" s="21">
        <f>SUM(I11:I22)</f>
        <v>559</v>
      </c>
      <c r="J23" s="21">
        <f>SUM(J11:J22)</f>
        <v>813</v>
      </c>
      <c r="K23" s="21">
        <f>SUM(K11:K22)</f>
        <v>870</v>
      </c>
      <c r="L23" s="22">
        <f t="shared" si="0"/>
        <v>1683</v>
      </c>
    </row>
    <row r="24" spans="1:12" ht="14.25" customHeight="1">
      <c r="A24" s="18"/>
      <c r="B24" s="16" t="s">
        <v>51</v>
      </c>
      <c r="C24" s="17">
        <v>63</v>
      </c>
      <c r="D24" s="17">
        <v>106</v>
      </c>
      <c r="E24" s="17">
        <v>101</v>
      </c>
      <c r="F24" s="11">
        <f t="shared" si="1"/>
        <v>207</v>
      </c>
      <c r="G24" s="15" t="s">
        <v>52</v>
      </c>
      <c r="H24" s="16" t="s">
        <v>53</v>
      </c>
      <c r="I24" s="17">
        <v>29</v>
      </c>
      <c r="J24" s="17">
        <v>47</v>
      </c>
      <c r="K24" s="17">
        <v>53</v>
      </c>
      <c r="L24" s="11">
        <f t="shared" si="0"/>
        <v>100</v>
      </c>
    </row>
    <row r="25" spans="1:12" ht="14.25" customHeight="1">
      <c r="A25" s="18"/>
      <c r="B25" s="16" t="s">
        <v>54</v>
      </c>
      <c r="C25" s="17">
        <v>204</v>
      </c>
      <c r="D25" s="17">
        <v>321</v>
      </c>
      <c r="E25" s="17">
        <v>342</v>
      </c>
      <c r="F25" s="11">
        <f t="shared" si="1"/>
        <v>663</v>
      </c>
      <c r="G25" s="15"/>
      <c r="H25" s="16" t="s">
        <v>55</v>
      </c>
      <c r="I25" s="17">
        <v>18</v>
      </c>
      <c r="J25" s="17">
        <v>33</v>
      </c>
      <c r="K25" s="17">
        <v>32</v>
      </c>
      <c r="L25" s="11">
        <f t="shared" si="0"/>
        <v>65</v>
      </c>
    </row>
    <row r="26" spans="1:12" ht="14.25" customHeight="1">
      <c r="A26" s="18"/>
      <c r="B26" s="16" t="s">
        <v>56</v>
      </c>
      <c r="C26" s="17">
        <v>75</v>
      </c>
      <c r="D26" s="17">
        <v>124</v>
      </c>
      <c r="E26" s="17">
        <v>136</v>
      </c>
      <c r="F26" s="11">
        <f t="shared" si="1"/>
        <v>260</v>
      </c>
      <c r="G26" s="15"/>
      <c r="H26" s="16" t="s">
        <v>18</v>
      </c>
      <c r="I26" s="17">
        <v>40</v>
      </c>
      <c r="J26" s="17">
        <v>56</v>
      </c>
      <c r="K26" s="17">
        <v>58</v>
      </c>
      <c r="L26" s="11">
        <f t="shared" si="0"/>
        <v>114</v>
      </c>
    </row>
    <row r="27" spans="1:12" ht="14.25" customHeight="1">
      <c r="A27" s="18"/>
      <c r="B27" s="16" t="s">
        <v>57</v>
      </c>
      <c r="C27" s="17">
        <v>58</v>
      </c>
      <c r="D27" s="17">
        <v>93</v>
      </c>
      <c r="E27" s="17">
        <v>95</v>
      </c>
      <c r="F27" s="11">
        <f t="shared" si="1"/>
        <v>188</v>
      </c>
      <c r="G27" s="15"/>
      <c r="H27" s="16" t="s">
        <v>58</v>
      </c>
      <c r="I27" s="17">
        <v>46</v>
      </c>
      <c r="J27" s="17">
        <v>59</v>
      </c>
      <c r="K27" s="17">
        <v>61</v>
      </c>
      <c r="L27" s="11">
        <f t="shared" si="0"/>
        <v>120</v>
      </c>
    </row>
    <row r="28" spans="1:12" ht="14.25" customHeight="1">
      <c r="A28" s="19"/>
      <c r="B28" s="20" t="s">
        <v>59</v>
      </c>
      <c r="C28" s="21">
        <f>SUM(C23:C27)</f>
        <v>552</v>
      </c>
      <c r="D28" s="21">
        <f>SUM(D23:D27)</f>
        <v>874</v>
      </c>
      <c r="E28" s="21">
        <f>SUM(E23:E27)</f>
        <v>926</v>
      </c>
      <c r="F28" s="22">
        <f t="shared" si="1"/>
        <v>1800</v>
      </c>
      <c r="G28" s="15"/>
      <c r="H28" s="16" t="s">
        <v>60</v>
      </c>
      <c r="I28" s="17">
        <v>10</v>
      </c>
      <c r="J28" s="17">
        <v>18</v>
      </c>
      <c r="K28" s="17">
        <v>21</v>
      </c>
      <c r="L28" s="11">
        <f t="shared" si="0"/>
        <v>39</v>
      </c>
    </row>
    <row r="29" spans="1:12" ht="14.25" customHeight="1">
      <c r="A29" s="66" t="s">
        <v>61</v>
      </c>
      <c r="B29" s="67"/>
      <c r="C29" s="25">
        <f>SUM(C22+C28)</f>
        <v>2067</v>
      </c>
      <c r="D29" s="25">
        <f>SUM(D22+D28)</f>
        <v>3083</v>
      </c>
      <c r="E29" s="25">
        <f>SUM(E22+E28)</f>
        <v>3231</v>
      </c>
      <c r="F29" s="26">
        <f>SUM(F22+F28)</f>
        <v>6314</v>
      </c>
      <c r="G29" s="15"/>
      <c r="H29" s="16" t="s">
        <v>62</v>
      </c>
      <c r="I29" s="17">
        <v>34</v>
      </c>
      <c r="J29" s="17">
        <v>52</v>
      </c>
      <c r="K29" s="17">
        <v>51</v>
      </c>
      <c r="L29" s="11">
        <f t="shared" si="0"/>
        <v>103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177</v>
      </c>
      <c r="J30" s="21">
        <f>SUM(J24:J29)</f>
        <v>265</v>
      </c>
      <c r="K30" s="21">
        <f>SUM(K24:K29)</f>
        <v>276</v>
      </c>
      <c r="L30" s="22">
        <f t="shared" si="0"/>
        <v>541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41</v>
      </c>
      <c r="J31" s="17">
        <v>71</v>
      </c>
      <c r="K31" s="17">
        <v>75</v>
      </c>
      <c r="L31" s="11">
        <f t="shared" si="0"/>
        <v>146</v>
      </c>
    </row>
    <row r="32" spans="1:12" ht="14.25" customHeight="1">
      <c r="A32" s="18" t="s">
        <v>67</v>
      </c>
      <c r="B32" s="16" t="s">
        <v>68</v>
      </c>
      <c r="C32" s="17">
        <v>294</v>
      </c>
      <c r="D32" s="17">
        <v>460</v>
      </c>
      <c r="E32" s="17">
        <v>489</v>
      </c>
      <c r="F32" s="11">
        <f aca="true" t="shared" si="2" ref="F32:F53">SUM(D32:E32)</f>
        <v>949</v>
      </c>
      <c r="G32" s="15"/>
      <c r="H32" s="16" t="s">
        <v>69</v>
      </c>
      <c r="I32" s="17">
        <v>26</v>
      </c>
      <c r="J32" s="17">
        <v>47</v>
      </c>
      <c r="K32" s="17">
        <v>51</v>
      </c>
      <c r="L32" s="11">
        <f t="shared" si="0"/>
        <v>98</v>
      </c>
    </row>
    <row r="33" spans="1:12" ht="14.25" customHeight="1">
      <c r="A33" s="18"/>
      <c r="B33" s="16" t="s">
        <v>70</v>
      </c>
      <c r="C33" s="17">
        <v>132</v>
      </c>
      <c r="D33" s="17">
        <v>217</v>
      </c>
      <c r="E33" s="17">
        <v>225</v>
      </c>
      <c r="F33" s="11">
        <f t="shared" si="2"/>
        <v>442</v>
      </c>
      <c r="G33" s="15"/>
      <c r="H33" s="16" t="s">
        <v>71</v>
      </c>
      <c r="I33" s="17">
        <v>47</v>
      </c>
      <c r="J33" s="17">
        <v>76</v>
      </c>
      <c r="K33" s="17">
        <v>87</v>
      </c>
      <c r="L33" s="11">
        <f t="shared" si="0"/>
        <v>163</v>
      </c>
    </row>
    <row r="34" spans="1:12" ht="14.25" customHeight="1">
      <c r="A34" s="18"/>
      <c r="B34" s="16" t="s">
        <v>72</v>
      </c>
      <c r="C34" s="17">
        <v>89</v>
      </c>
      <c r="D34" s="17">
        <v>137</v>
      </c>
      <c r="E34" s="17">
        <v>130</v>
      </c>
      <c r="F34" s="11">
        <f t="shared" si="2"/>
        <v>267</v>
      </c>
      <c r="G34" s="15"/>
      <c r="H34" s="16" t="s">
        <v>27</v>
      </c>
      <c r="I34" s="17">
        <v>51</v>
      </c>
      <c r="J34" s="17">
        <v>98</v>
      </c>
      <c r="K34" s="17">
        <v>85</v>
      </c>
      <c r="L34" s="11">
        <f t="shared" si="0"/>
        <v>183</v>
      </c>
    </row>
    <row r="35" spans="1:12" ht="14.25" customHeight="1">
      <c r="A35" s="18"/>
      <c r="B35" s="16" t="s">
        <v>73</v>
      </c>
      <c r="C35" s="17">
        <v>221</v>
      </c>
      <c r="D35" s="17">
        <v>272</v>
      </c>
      <c r="E35" s="17">
        <v>345</v>
      </c>
      <c r="F35" s="11">
        <f t="shared" si="2"/>
        <v>617</v>
      </c>
      <c r="G35" s="15"/>
      <c r="H35" s="16" t="s">
        <v>74</v>
      </c>
      <c r="I35" s="17">
        <v>68</v>
      </c>
      <c r="J35" s="17">
        <v>128</v>
      </c>
      <c r="K35" s="17">
        <v>142</v>
      </c>
      <c r="L35" s="11">
        <f t="shared" si="0"/>
        <v>270</v>
      </c>
    </row>
    <row r="36" spans="1:12" ht="14.25" customHeight="1">
      <c r="A36" s="18"/>
      <c r="B36" s="16" t="s">
        <v>75</v>
      </c>
      <c r="C36" s="17">
        <v>16</v>
      </c>
      <c r="D36" s="17">
        <v>28</v>
      </c>
      <c r="E36" s="17">
        <v>29</v>
      </c>
      <c r="F36" s="11">
        <f t="shared" si="2"/>
        <v>57</v>
      </c>
      <c r="G36" s="29"/>
      <c r="H36" s="30" t="s">
        <v>76</v>
      </c>
      <c r="I36" s="17">
        <v>44</v>
      </c>
      <c r="J36" s="17">
        <v>75</v>
      </c>
      <c r="K36" s="17">
        <v>82</v>
      </c>
      <c r="L36" s="11">
        <f t="shared" si="0"/>
        <v>157</v>
      </c>
    </row>
    <row r="37" spans="1:12" ht="14.25" customHeight="1">
      <c r="A37" s="18"/>
      <c r="B37" s="16" t="s">
        <v>77</v>
      </c>
      <c r="C37" s="17">
        <v>68</v>
      </c>
      <c r="D37" s="17">
        <v>126</v>
      </c>
      <c r="E37" s="17">
        <v>122</v>
      </c>
      <c r="F37" s="11">
        <f t="shared" si="2"/>
        <v>248</v>
      </c>
      <c r="G37" s="29"/>
      <c r="H37" s="16" t="s">
        <v>78</v>
      </c>
      <c r="I37" s="17">
        <v>78</v>
      </c>
      <c r="J37" s="17">
        <v>126</v>
      </c>
      <c r="K37" s="17">
        <v>121</v>
      </c>
      <c r="L37" s="11">
        <f t="shared" si="0"/>
        <v>247</v>
      </c>
    </row>
    <row r="38" spans="1:12" ht="14.25" customHeight="1">
      <c r="A38" s="18"/>
      <c r="B38" s="16" t="s">
        <v>79</v>
      </c>
      <c r="C38" s="17">
        <v>53</v>
      </c>
      <c r="D38" s="17">
        <v>87</v>
      </c>
      <c r="E38" s="17">
        <v>89</v>
      </c>
      <c r="F38" s="11">
        <f t="shared" si="2"/>
        <v>176</v>
      </c>
      <c r="G38" s="24"/>
      <c r="H38" s="20" t="s">
        <v>80</v>
      </c>
      <c r="I38" s="21">
        <f>SUM(I31:I37)</f>
        <v>355</v>
      </c>
      <c r="J38" s="21">
        <f>SUM(J31:J37)</f>
        <v>621</v>
      </c>
      <c r="K38" s="21">
        <f>SUM(K31:K37)</f>
        <v>643</v>
      </c>
      <c r="L38" s="22">
        <f t="shared" si="0"/>
        <v>1264</v>
      </c>
    </row>
    <row r="39" spans="1:12" ht="14.25" customHeight="1">
      <c r="A39" s="18"/>
      <c r="B39" s="16" t="s">
        <v>81</v>
      </c>
      <c r="C39" s="17">
        <v>149</v>
      </c>
      <c r="D39" s="17">
        <v>194</v>
      </c>
      <c r="E39" s="17">
        <v>225</v>
      </c>
      <c r="F39" s="11">
        <f t="shared" si="2"/>
        <v>419</v>
      </c>
      <c r="G39" s="50" t="s">
        <v>82</v>
      </c>
      <c r="H39" s="51"/>
      <c r="I39" s="25">
        <f>SUM(C45+C53+I10+I23+I30+I38)</f>
        <v>3826</v>
      </c>
      <c r="J39" s="25">
        <f>SUM(D45+D53+J10+J23+J30+J38)</f>
        <v>5860</v>
      </c>
      <c r="K39" s="25">
        <f>SUM(E45+E53+K10+K23+K30+K38)</f>
        <v>6290</v>
      </c>
      <c r="L39" s="31">
        <f t="shared" si="0"/>
        <v>12150</v>
      </c>
    </row>
    <row r="40" spans="1:12" ht="14.25" customHeight="1">
      <c r="A40" s="18"/>
      <c r="B40" s="16" t="s">
        <v>83</v>
      </c>
      <c r="C40" s="17">
        <v>57</v>
      </c>
      <c r="D40" s="17">
        <v>82</v>
      </c>
      <c r="E40" s="17">
        <v>95</v>
      </c>
      <c r="F40" s="11">
        <f t="shared" si="2"/>
        <v>177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95</v>
      </c>
      <c r="D41" s="17">
        <v>164</v>
      </c>
      <c r="E41" s="17">
        <v>170</v>
      </c>
      <c r="F41" s="11">
        <f t="shared" si="2"/>
        <v>334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172</v>
      </c>
      <c r="D43" s="17">
        <v>256</v>
      </c>
      <c r="E43" s="17">
        <v>295</v>
      </c>
      <c r="F43" s="11">
        <f t="shared" si="2"/>
        <v>551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217</v>
      </c>
      <c r="E44" s="17">
        <v>201</v>
      </c>
      <c r="F44" s="11">
        <f t="shared" si="2"/>
        <v>418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1483</v>
      </c>
      <c r="D45" s="21">
        <f>SUM(D32:D44)</f>
        <v>2257</v>
      </c>
      <c r="E45" s="21">
        <f>SUM(E32:E44)</f>
        <v>2432</v>
      </c>
      <c r="F45" s="22">
        <f t="shared" si="2"/>
        <v>4689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88</v>
      </c>
      <c r="D46" s="17">
        <v>124</v>
      </c>
      <c r="E46" s="17">
        <v>153</v>
      </c>
      <c r="F46" s="11">
        <f t="shared" si="2"/>
        <v>277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51</v>
      </c>
      <c r="D47" s="17">
        <v>62</v>
      </c>
      <c r="E47" s="17">
        <v>76</v>
      </c>
      <c r="F47" s="11">
        <f t="shared" si="2"/>
        <v>138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112</v>
      </c>
      <c r="D48" s="17">
        <v>159</v>
      </c>
      <c r="E48" s="17">
        <v>168</v>
      </c>
      <c r="F48" s="11">
        <f t="shared" si="2"/>
        <v>327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290</v>
      </c>
      <c r="D49" s="17">
        <v>384</v>
      </c>
      <c r="E49" s="17">
        <v>416</v>
      </c>
      <c r="F49" s="11">
        <f t="shared" si="2"/>
        <v>800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125</v>
      </c>
      <c r="D50" s="17">
        <v>209</v>
      </c>
      <c r="E50" s="17">
        <v>218</v>
      </c>
      <c r="F50" s="11">
        <f t="shared" si="2"/>
        <v>427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58</v>
      </c>
      <c r="D51" s="17">
        <v>108</v>
      </c>
      <c r="E51" s="17">
        <v>106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33</v>
      </c>
      <c r="F52" s="11">
        <f t="shared" si="2"/>
        <v>69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743</v>
      </c>
      <c r="D53" s="21">
        <f>SUM(D46:D52)</f>
        <v>1082</v>
      </c>
      <c r="E53" s="21">
        <f>SUM(E46:E52)</f>
        <v>1170</v>
      </c>
      <c r="F53" s="22">
        <f t="shared" si="2"/>
        <v>2252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76</v>
      </c>
      <c r="K60" s="14">
        <v>72</v>
      </c>
      <c r="L60" s="11">
        <f aca="true" t="shared" si="3" ref="L60:L66">SUM(J60:K60)</f>
        <v>148</v>
      </c>
    </row>
    <row r="61" spans="1:12" ht="14.25" customHeight="1">
      <c r="A61" s="18" t="s">
        <v>99</v>
      </c>
      <c r="B61" s="16" t="s">
        <v>100</v>
      </c>
      <c r="C61" s="17">
        <v>245</v>
      </c>
      <c r="D61" s="17">
        <v>393</v>
      </c>
      <c r="E61" s="17">
        <v>405</v>
      </c>
      <c r="F61" s="11">
        <f aca="true" t="shared" si="4" ref="F61:F92">SUM(D61:E61)</f>
        <v>798</v>
      </c>
      <c r="G61" s="15"/>
      <c r="H61" s="16" t="s">
        <v>101</v>
      </c>
      <c r="I61" s="17">
        <v>57</v>
      </c>
      <c r="J61" s="17">
        <v>82</v>
      </c>
      <c r="K61" s="17">
        <v>88</v>
      </c>
      <c r="L61" s="11">
        <f t="shared" si="3"/>
        <v>170</v>
      </c>
    </row>
    <row r="62" spans="1:12" ht="14.25" customHeight="1">
      <c r="A62" s="18"/>
      <c r="B62" s="16" t="s">
        <v>102</v>
      </c>
      <c r="C62" s="17">
        <v>234</v>
      </c>
      <c r="D62" s="17">
        <v>375</v>
      </c>
      <c r="E62" s="17">
        <v>413</v>
      </c>
      <c r="F62" s="11">
        <f t="shared" si="4"/>
        <v>788</v>
      </c>
      <c r="G62" s="15"/>
      <c r="H62" s="16" t="s">
        <v>103</v>
      </c>
      <c r="I62" s="17">
        <v>32</v>
      </c>
      <c r="J62" s="17">
        <v>63</v>
      </c>
      <c r="K62" s="17">
        <v>69</v>
      </c>
      <c r="L62" s="11">
        <f t="shared" si="3"/>
        <v>132</v>
      </c>
    </row>
    <row r="63" spans="1:12" ht="14.25" customHeight="1">
      <c r="A63" s="18"/>
      <c r="B63" s="16" t="s">
        <v>104</v>
      </c>
      <c r="C63" s="17">
        <v>62</v>
      </c>
      <c r="D63" s="17">
        <v>101</v>
      </c>
      <c r="E63" s="17">
        <v>101</v>
      </c>
      <c r="F63" s="11">
        <f t="shared" si="4"/>
        <v>202</v>
      </c>
      <c r="G63" s="15"/>
      <c r="H63" s="16" t="s">
        <v>105</v>
      </c>
      <c r="I63" s="17">
        <v>20</v>
      </c>
      <c r="J63" s="17">
        <v>43</v>
      </c>
      <c r="K63" s="17">
        <v>37</v>
      </c>
      <c r="L63" s="11">
        <f t="shared" si="3"/>
        <v>80</v>
      </c>
    </row>
    <row r="64" spans="1:12" ht="14.25" customHeight="1">
      <c r="A64" s="18"/>
      <c r="B64" s="16" t="s">
        <v>106</v>
      </c>
      <c r="C64" s="17">
        <v>141</v>
      </c>
      <c r="D64" s="17">
        <v>239</v>
      </c>
      <c r="E64" s="17">
        <v>239</v>
      </c>
      <c r="F64" s="11">
        <f t="shared" si="4"/>
        <v>478</v>
      </c>
      <c r="G64" s="15"/>
      <c r="H64" s="16" t="s">
        <v>107</v>
      </c>
      <c r="I64" s="17">
        <v>41</v>
      </c>
      <c r="J64" s="17">
        <v>87</v>
      </c>
      <c r="K64" s="17">
        <v>80</v>
      </c>
      <c r="L64" s="11">
        <f t="shared" si="3"/>
        <v>167</v>
      </c>
    </row>
    <row r="65" spans="1:12" ht="14.25" customHeight="1">
      <c r="A65" s="18"/>
      <c r="B65" s="16" t="s">
        <v>108</v>
      </c>
      <c r="C65" s="17">
        <v>75</v>
      </c>
      <c r="D65" s="17">
        <v>121</v>
      </c>
      <c r="E65" s="17">
        <v>139</v>
      </c>
      <c r="F65" s="11">
        <f t="shared" si="4"/>
        <v>260</v>
      </c>
      <c r="G65" s="15"/>
      <c r="H65" s="16" t="s">
        <v>109</v>
      </c>
      <c r="I65" s="17">
        <v>71</v>
      </c>
      <c r="J65" s="17">
        <v>116</v>
      </c>
      <c r="K65" s="17">
        <v>122</v>
      </c>
      <c r="L65" s="11">
        <f t="shared" si="3"/>
        <v>238</v>
      </c>
    </row>
    <row r="66" spans="1:12" ht="14.25" customHeight="1">
      <c r="A66" s="18"/>
      <c r="B66" s="16" t="s">
        <v>110</v>
      </c>
      <c r="C66" s="17">
        <v>93</v>
      </c>
      <c r="D66" s="17">
        <v>143</v>
      </c>
      <c r="E66" s="17">
        <v>157</v>
      </c>
      <c r="F66" s="11">
        <f t="shared" si="4"/>
        <v>300</v>
      </c>
      <c r="G66" s="15"/>
      <c r="H66" s="20" t="s">
        <v>80</v>
      </c>
      <c r="I66" s="21">
        <f>SUM(I60:I65)</f>
        <v>259</v>
      </c>
      <c r="J66" s="21">
        <f>SUM(J60:J65)</f>
        <v>467</v>
      </c>
      <c r="K66" s="21">
        <f>SUM(K60:K65)</f>
        <v>468</v>
      </c>
      <c r="L66" s="22">
        <f t="shared" si="3"/>
        <v>935</v>
      </c>
    </row>
    <row r="67" spans="1:12" ht="14.25" customHeight="1">
      <c r="A67" s="18"/>
      <c r="B67" s="16" t="s">
        <v>111</v>
      </c>
      <c r="C67" s="17">
        <v>282</v>
      </c>
      <c r="D67" s="17">
        <v>435</v>
      </c>
      <c r="E67" s="17">
        <v>488</v>
      </c>
      <c r="F67" s="11">
        <f t="shared" si="4"/>
        <v>923</v>
      </c>
      <c r="G67" s="66" t="s">
        <v>112</v>
      </c>
      <c r="H67" s="67"/>
      <c r="I67" s="25">
        <f>SUM(C69+C82+C93+C110+C114+I66)</f>
        <v>5215</v>
      </c>
      <c r="J67" s="25">
        <f>SUM(D69+D82+D93+D110+D114+J66)</f>
        <v>7993</v>
      </c>
      <c r="K67" s="25">
        <f>SUM(E69+E82+E93+E110+E114+K66)</f>
        <v>8560</v>
      </c>
      <c r="L67" s="26">
        <f>SUM(F69+F82+F93+F110+F114+L66)</f>
        <v>16553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117</v>
      </c>
      <c r="F68" s="11">
        <f t="shared" si="4"/>
        <v>214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1197</v>
      </c>
      <c r="D69" s="21">
        <f>SUM(D61:D68)</f>
        <v>1904</v>
      </c>
      <c r="E69" s="21">
        <f>SUM(E61:E68)</f>
        <v>2059</v>
      </c>
      <c r="F69" s="22">
        <f t="shared" si="4"/>
        <v>3963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37</v>
      </c>
      <c r="D70" s="17">
        <v>59</v>
      </c>
      <c r="E70" s="17">
        <v>64</v>
      </c>
      <c r="F70" s="11">
        <f t="shared" si="4"/>
        <v>123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194</v>
      </c>
      <c r="D71" s="17">
        <v>266</v>
      </c>
      <c r="E71" s="17">
        <v>304</v>
      </c>
      <c r="F71" s="11">
        <f t="shared" si="4"/>
        <v>570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117</v>
      </c>
      <c r="D72" s="17">
        <v>164</v>
      </c>
      <c r="E72" s="17">
        <v>179</v>
      </c>
      <c r="F72" s="11">
        <f t="shared" si="4"/>
        <v>343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58</v>
      </c>
      <c r="D73" s="17">
        <v>97</v>
      </c>
      <c r="E73" s="17">
        <v>95</v>
      </c>
      <c r="F73" s="11">
        <f t="shared" si="4"/>
        <v>192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79</v>
      </c>
      <c r="D74" s="17">
        <v>88</v>
      </c>
      <c r="E74" s="17">
        <v>112</v>
      </c>
      <c r="F74" s="11">
        <f t="shared" si="4"/>
        <v>200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309</v>
      </c>
      <c r="D75" s="17">
        <v>433</v>
      </c>
      <c r="E75" s="17">
        <v>475</v>
      </c>
      <c r="F75" s="11">
        <f t="shared" si="4"/>
        <v>908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139</v>
      </c>
      <c r="D76" s="17">
        <v>206</v>
      </c>
      <c r="E76" s="17">
        <v>221</v>
      </c>
      <c r="F76" s="11">
        <f t="shared" si="4"/>
        <v>427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37</v>
      </c>
      <c r="D77" s="17">
        <v>58</v>
      </c>
      <c r="E77" s="17">
        <v>54</v>
      </c>
      <c r="F77" s="11">
        <f t="shared" si="4"/>
        <v>112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47</v>
      </c>
      <c r="E78" s="17">
        <v>42</v>
      </c>
      <c r="F78" s="11">
        <f t="shared" si="4"/>
        <v>89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109</v>
      </c>
      <c r="D79" s="17">
        <v>165</v>
      </c>
      <c r="E79" s="17">
        <v>180</v>
      </c>
      <c r="F79" s="11">
        <f t="shared" si="4"/>
        <v>345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148</v>
      </c>
      <c r="D80" s="17">
        <v>242</v>
      </c>
      <c r="E80" s="17">
        <v>217</v>
      </c>
      <c r="F80" s="11">
        <f t="shared" si="4"/>
        <v>459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1273</v>
      </c>
      <c r="D82" s="21">
        <f>SUM(D70:D81)</f>
        <v>1856</v>
      </c>
      <c r="E82" s="21">
        <f>SUM(E70:E81)</f>
        <v>1968</v>
      </c>
      <c r="F82" s="22">
        <f t="shared" si="4"/>
        <v>3824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280</v>
      </c>
      <c r="D83" s="17">
        <v>368</v>
      </c>
      <c r="E83" s="17">
        <v>421</v>
      </c>
      <c r="F83" s="11">
        <f t="shared" si="4"/>
        <v>789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273</v>
      </c>
      <c r="D84" s="17">
        <v>359</v>
      </c>
      <c r="E84" s="17">
        <v>416</v>
      </c>
      <c r="F84" s="11">
        <f t="shared" si="4"/>
        <v>775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101</v>
      </c>
      <c r="D85" s="17">
        <v>144</v>
      </c>
      <c r="E85" s="17">
        <v>140</v>
      </c>
      <c r="F85" s="11">
        <f t="shared" si="4"/>
        <v>284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86</v>
      </c>
      <c r="D86" s="17">
        <v>118</v>
      </c>
      <c r="E86" s="17">
        <v>127</v>
      </c>
      <c r="F86" s="11">
        <f t="shared" si="4"/>
        <v>245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66</v>
      </c>
      <c r="E87" s="17">
        <v>56</v>
      </c>
      <c r="F87" s="11">
        <f t="shared" si="4"/>
        <v>122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125</v>
      </c>
      <c r="D88" s="17">
        <v>196</v>
      </c>
      <c r="E88" s="17">
        <v>216</v>
      </c>
      <c r="F88" s="11">
        <f t="shared" si="4"/>
        <v>412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104</v>
      </c>
      <c r="D89" s="17">
        <v>143</v>
      </c>
      <c r="E89" s="17">
        <v>162</v>
      </c>
      <c r="F89" s="11">
        <f t="shared" si="4"/>
        <v>305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89</v>
      </c>
      <c r="D90" s="17">
        <v>170</v>
      </c>
      <c r="E90" s="17">
        <v>165</v>
      </c>
      <c r="F90" s="11">
        <f t="shared" si="4"/>
        <v>335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76</v>
      </c>
      <c r="E91" s="17">
        <v>101</v>
      </c>
      <c r="F91" s="11">
        <f t="shared" si="4"/>
        <v>177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192</v>
      </c>
      <c r="D92" s="17">
        <v>290</v>
      </c>
      <c r="E92" s="17">
        <v>301</v>
      </c>
      <c r="F92" s="11">
        <f t="shared" si="4"/>
        <v>591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1342</v>
      </c>
      <c r="D93" s="21">
        <f>SUM(D83:D92)</f>
        <v>1930</v>
      </c>
      <c r="E93" s="21">
        <f>SUM(E83:E92)</f>
        <v>2105</v>
      </c>
      <c r="F93" s="22">
        <f aca="true" t="shared" si="5" ref="F93:F114">SUM(D93:E93)</f>
        <v>4035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59</v>
      </c>
      <c r="F94" s="11">
        <f t="shared" si="5"/>
        <v>110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41</v>
      </c>
      <c r="D95" s="17">
        <v>60</v>
      </c>
      <c r="E95" s="17">
        <v>59</v>
      </c>
      <c r="F95" s="11">
        <f t="shared" si="5"/>
        <v>119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40</v>
      </c>
      <c r="E96" s="17">
        <v>42</v>
      </c>
      <c r="F96" s="11">
        <f t="shared" si="5"/>
        <v>82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64</v>
      </c>
      <c r="E97" s="17">
        <v>68</v>
      </c>
      <c r="F97" s="11">
        <f t="shared" si="5"/>
        <v>132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105</v>
      </c>
      <c r="D98" s="17">
        <v>180</v>
      </c>
      <c r="E98" s="17">
        <v>197</v>
      </c>
      <c r="F98" s="11">
        <f t="shared" si="5"/>
        <v>377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14</v>
      </c>
      <c r="D99" s="17">
        <v>29</v>
      </c>
      <c r="E99" s="17">
        <v>26</v>
      </c>
      <c r="F99" s="11">
        <f t="shared" si="5"/>
        <v>55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88</v>
      </c>
      <c r="E100" s="17">
        <v>96</v>
      </c>
      <c r="F100" s="11">
        <f t="shared" si="5"/>
        <v>184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98</v>
      </c>
      <c r="D101" s="17">
        <v>158</v>
      </c>
      <c r="E101" s="17">
        <v>166</v>
      </c>
      <c r="F101" s="11">
        <f t="shared" si="5"/>
        <v>324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103</v>
      </c>
      <c r="D102" s="17">
        <v>141</v>
      </c>
      <c r="E102" s="17">
        <v>159</v>
      </c>
      <c r="F102" s="11">
        <f t="shared" si="5"/>
        <v>300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117</v>
      </c>
      <c r="D103" s="17">
        <v>184</v>
      </c>
      <c r="E103" s="17">
        <v>196</v>
      </c>
      <c r="F103" s="11">
        <f t="shared" si="5"/>
        <v>380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60</v>
      </c>
      <c r="E104" s="17">
        <v>66</v>
      </c>
      <c r="F104" s="11">
        <f t="shared" si="5"/>
        <v>126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44</v>
      </c>
      <c r="D105" s="17">
        <v>69</v>
      </c>
      <c r="E105" s="17">
        <v>81</v>
      </c>
      <c r="F105" s="11">
        <f t="shared" si="5"/>
        <v>150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49</v>
      </c>
      <c r="E106" s="17">
        <v>65</v>
      </c>
      <c r="F106" s="11">
        <f t="shared" si="5"/>
        <v>114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92</v>
      </c>
      <c r="D107" s="17">
        <v>152</v>
      </c>
      <c r="E107" s="17">
        <v>153</v>
      </c>
      <c r="F107" s="11">
        <f t="shared" si="5"/>
        <v>305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72</v>
      </c>
      <c r="D108" s="17">
        <v>104</v>
      </c>
      <c r="E108" s="17">
        <v>127</v>
      </c>
      <c r="F108" s="11">
        <f t="shared" si="5"/>
        <v>231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69</v>
      </c>
      <c r="D109" s="17">
        <v>111</v>
      </c>
      <c r="E109" s="17">
        <v>99</v>
      </c>
      <c r="F109" s="11">
        <f t="shared" si="5"/>
        <v>210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980</v>
      </c>
      <c r="D110" s="21">
        <f>SUM(D94:D109)</f>
        <v>1540</v>
      </c>
      <c r="E110" s="21">
        <f>SUM(E94:E109)</f>
        <v>1659</v>
      </c>
      <c r="F110" s="22">
        <f t="shared" si="5"/>
        <v>3199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103</v>
      </c>
      <c r="F111" s="11">
        <f t="shared" si="5"/>
        <v>205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71</v>
      </c>
      <c r="D112" s="17">
        <v>112</v>
      </c>
      <c r="E112" s="17">
        <v>110</v>
      </c>
      <c r="F112" s="11">
        <f t="shared" si="5"/>
        <v>222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42</v>
      </c>
      <c r="D113" s="17">
        <v>82</v>
      </c>
      <c r="E113" s="17">
        <v>88</v>
      </c>
      <c r="F113" s="11">
        <f t="shared" si="5"/>
        <v>170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164</v>
      </c>
      <c r="D114" s="21">
        <f>SUM(D111:D113)</f>
        <v>296</v>
      </c>
      <c r="E114" s="21">
        <f>SUM(E111:E113)</f>
        <v>301</v>
      </c>
      <c r="F114" s="22">
        <f t="shared" si="5"/>
        <v>597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191</v>
      </c>
      <c r="J116" s="10">
        <v>302</v>
      </c>
      <c r="K116" s="10">
        <v>296</v>
      </c>
      <c r="L116" s="11">
        <f aca="true" t="shared" si="6" ref="L116:L147">SUM(J116:K116)</f>
        <v>598</v>
      </c>
    </row>
    <row r="117" spans="1:12" ht="14.25" customHeight="1">
      <c r="A117" s="18" t="s">
        <v>165</v>
      </c>
      <c r="B117" s="16" t="s">
        <v>166</v>
      </c>
      <c r="C117" s="17">
        <v>220</v>
      </c>
      <c r="D117" s="17">
        <v>242</v>
      </c>
      <c r="E117" s="17">
        <v>286</v>
      </c>
      <c r="F117" s="11">
        <f aca="true" t="shared" si="7" ref="F117:F148">SUM(D117:E117)</f>
        <v>528</v>
      </c>
      <c r="G117" s="18"/>
      <c r="H117" s="16" t="s">
        <v>167</v>
      </c>
      <c r="I117" s="17">
        <v>139</v>
      </c>
      <c r="J117" s="17">
        <v>203</v>
      </c>
      <c r="K117" s="17">
        <v>221</v>
      </c>
      <c r="L117" s="11">
        <f t="shared" si="6"/>
        <v>424</v>
      </c>
    </row>
    <row r="118" spans="1:12" ht="14.25" customHeight="1">
      <c r="A118" s="18"/>
      <c r="B118" s="16" t="s">
        <v>168</v>
      </c>
      <c r="C118" s="17">
        <v>278</v>
      </c>
      <c r="D118" s="17">
        <v>327</v>
      </c>
      <c r="E118" s="17">
        <v>340</v>
      </c>
      <c r="F118" s="11">
        <f t="shared" si="7"/>
        <v>667</v>
      </c>
      <c r="G118" s="18"/>
      <c r="H118" s="16" t="s">
        <v>169</v>
      </c>
      <c r="I118" s="17">
        <v>133</v>
      </c>
      <c r="J118" s="17">
        <v>204</v>
      </c>
      <c r="K118" s="17">
        <v>249</v>
      </c>
      <c r="L118" s="11">
        <f t="shared" si="6"/>
        <v>453</v>
      </c>
    </row>
    <row r="119" spans="1:12" ht="14.25" customHeight="1">
      <c r="A119" s="18"/>
      <c r="B119" s="16" t="s">
        <v>170</v>
      </c>
      <c r="C119" s="17">
        <v>101</v>
      </c>
      <c r="D119" s="17">
        <v>118</v>
      </c>
      <c r="E119" s="17">
        <v>107</v>
      </c>
      <c r="F119" s="11">
        <f t="shared" si="7"/>
        <v>225</v>
      </c>
      <c r="G119" s="18"/>
      <c r="H119" s="16" t="s">
        <v>171</v>
      </c>
      <c r="I119" s="17">
        <v>50</v>
      </c>
      <c r="J119" s="17">
        <v>71</v>
      </c>
      <c r="K119" s="17">
        <v>79</v>
      </c>
      <c r="L119" s="11">
        <f t="shared" si="6"/>
        <v>150</v>
      </c>
    </row>
    <row r="120" spans="1:12" ht="14.25" customHeight="1">
      <c r="A120" s="18"/>
      <c r="B120" s="16" t="s">
        <v>172</v>
      </c>
      <c r="C120" s="17">
        <v>122</v>
      </c>
      <c r="D120" s="17">
        <v>145</v>
      </c>
      <c r="E120" s="17">
        <v>175</v>
      </c>
      <c r="F120" s="11">
        <f t="shared" si="7"/>
        <v>320</v>
      </c>
      <c r="G120" s="18"/>
      <c r="H120" s="16" t="s">
        <v>173</v>
      </c>
      <c r="I120" s="17">
        <v>133</v>
      </c>
      <c r="J120" s="17">
        <v>186</v>
      </c>
      <c r="K120" s="17">
        <v>202</v>
      </c>
      <c r="L120" s="11">
        <f t="shared" si="6"/>
        <v>388</v>
      </c>
    </row>
    <row r="121" spans="1:12" ht="14.25" customHeight="1">
      <c r="A121" s="18"/>
      <c r="B121" s="16" t="s">
        <v>174</v>
      </c>
      <c r="C121" s="17">
        <v>80</v>
      </c>
      <c r="D121" s="17">
        <v>106</v>
      </c>
      <c r="E121" s="17">
        <v>106</v>
      </c>
      <c r="F121" s="11">
        <f t="shared" si="7"/>
        <v>212</v>
      </c>
      <c r="G121" s="18"/>
      <c r="H121" s="16" t="s">
        <v>175</v>
      </c>
      <c r="I121" s="17">
        <v>142</v>
      </c>
      <c r="J121" s="17">
        <v>224</v>
      </c>
      <c r="K121" s="17">
        <v>227</v>
      </c>
      <c r="L121" s="11">
        <f t="shared" si="6"/>
        <v>451</v>
      </c>
    </row>
    <row r="122" spans="1:12" ht="14.25" customHeight="1">
      <c r="A122" s="18"/>
      <c r="B122" s="16" t="s">
        <v>176</v>
      </c>
      <c r="C122" s="17">
        <v>24</v>
      </c>
      <c r="D122" s="17">
        <v>28</v>
      </c>
      <c r="E122" s="17">
        <v>39</v>
      </c>
      <c r="F122" s="11">
        <f t="shared" si="7"/>
        <v>67</v>
      </c>
      <c r="G122" s="18"/>
      <c r="H122" s="16" t="s">
        <v>177</v>
      </c>
      <c r="I122" s="17">
        <v>204</v>
      </c>
      <c r="J122" s="17">
        <v>282</v>
      </c>
      <c r="K122" s="17">
        <v>298</v>
      </c>
      <c r="L122" s="11">
        <f t="shared" si="6"/>
        <v>580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111</v>
      </c>
      <c r="F123" s="11">
        <f t="shared" si="7"/>
        <v>201</v>
      </c>
      <c r="G123" s="18"/>
      <c r="H123" s="16" t="s">
        <v>179</v>
      </c>
      <c r="I123" s="17">
        <v>49</v>
      </c>
      <c r="J123" s="17">
        <v>73</v>
      </c>
      <c r="K123" s="17">
        <v>75</v>
      </c>
      <c r="L123" s="11">
        <f t="shared" si="6"/>
        <v>148</v>
      </c>
    </row>
    <row r="124" spans="1:12" ht="14.25" customHeight="1">
      <c r="A124" s="18"/>
      <c r="B124" s="16" t="s">
        <v>180</v>
      </c>
      <c r="C124" s="17">
        <v>164</v>
      </c>
      <c r="D124" s="17">
        <v>203</v>
      </c>
      <c r="E124" s="17">
        <v>234</v>
      </c>
      <c r="F124" s="11">
        <f t="shared" si="7"/>
        <v>437</v>
      </c>
      <c r="G124" s="18"/>
      <c r="H124" s="16" t="s">
        <v>181</v>
      </c>
      <c r="I124" s="17">
        <v>213</v>
      </c>
      <c r="J124" s="17">
        <v>332</v>
      </c>
      <c r="K124" s="17">
        <v>335</v>
      </c>
      <c r="L124" s="11">
        <f t="shared" si="6"/>
        <v>667</v>
      </c>
    </row>
    <row r="125" spans="1:12" ht="14.25" customHeight="1">
      <c r="A125" s="18"/>
      <c r="B125" s="16" t="s">
        <v>182</v>
      </c>
      <c r="C125" s="17">
        <v>62</v>
      </c>
      <c r="D125" s="17">
        <v>55</v>
      </c>
      <c r="E125" s="17">
        <v>81</v>
      </c>
      <c r="F125" s="11">
        <f t="shared" si="7"/>
        <v>136</v>
      </c>
      <c r="G125" s="18"/>
      <c r="H125" s="20" t="s">
        <v>183</v>
      </c>
      <c r="I125" s="21">
        <f>SUM(I116:I124)</f>
        <v>1254</v>
      </c>
      <c r="J125" s="21">
        <f>SUM(J116:J124)</f>
        <v>1877</v>
      </c>
      <c r="K125" s="21">
        <f>SUM(K116:K124)</f>
        <v>1982</v>
      </c>
      <c r="L125" s="22">
        <f t="shared" si="6"/>
        <v>3859</v>
      </c>
    </row>
    <row r="126" spans="1:12" ht="14.25" customHeight="1">
      <c r="A126" s="18"/>
      <c r="B126" s="16" t="s">
        <v>184</v>
      </c>
      <c r="C126" s="17">
        <v>85</v>
      </c>
      <c r="D126" s="17">
        <v>115</v>
      </c>
      <c r="E126" s="17">
        <v>105</v>
      </c>
      <c r="F126" s="11">
        <f t="shared" si="7"/>
        <v>220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52</v>
      </c>
      <c r="L126" s="11">
        <f t="shared" si="6"/>
        <v>114</v>
      </c>
    </row>
    <row r="127" spans="1:12" ht="14.25" customHeight="1">
      <c r="A127" s="18"/>
      <c r="B127" s="16" t="s">
        <v>187</v>
      </c>
      <c r="C127" s="17">
        <v>42</v>
      </c>
      <c r="D127" s="17">
        <v>56</v>
      </c>
      <c r="E127" s="17">
        <v>68</v>
      </c>
      <c r="F127" s="11">
        <f t="shared" si="7"/>
        <v>124</v>
      </c>
      <c r="G127" s="18"/>
      <c r="H127" s="37" t="s">
        <v>188</v>
      </c>
      <c r="I127" s="17">
        <v>14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87</v>
      </c>
      <c r="D128" s="17">
        <v>99</v>
      </c>
      <c r="E128" s="17">
        <v>113</v>
      </c>
      <c r="F128" s="11">
        <f t="shared" si="7"/>
        <v>212</v>
      </c>
      <c r="G128" s="18"/>
      <c r="H128" s="37" t="s">
        <v>190</v>
      </c>
      <c r="I128" s="17">
        <v>48</v>
      </c>
      <c r="J128" s="17">
        <v>74</v>
      </c>
      <c r="K128" s="17">
        <v>91</v>
      </c>
      <c r="L128" s="11">
        <f t="shared" si="6"/>
        <v>165</v>
      </c>
    </row>
    <row r="129" spans="1:12" ht="14.25" customHeight="1">
      <c r="A129" s="18"/>
      <c r="B129" s="16" t="s">
        <v>191</v>
      </c>
      <c r="C129" s="17">
        <v>90</v>
      </c>
      <c r="D129" s="17">
        <v>99</v>
      </c>
      <c r="E129" s="17">
        <v>111</v>
      </c>
      <c r="F129" s="11">
        <f t="shared" si="7"/>
        <v>210</v>
      </c>
      <c r="G129" s="18"/>
      <c r="H129" s="37" t="s">
        <v>192</v>
      </c>
      <c r="I129" s="17">
        <v>23</v>
      </c>
      <c r="J129" s="17">
        <v>34</v>
      </c>
      <c r="K129" s="17">
        <v>32</v>
      </c>
      <c r="L129" s="11">
        <f t="shared" si="6"/>
        <v>66</v>
      </c>
    </row>
    <row r="130" spans="1:12" ht="14.25" customHeight="1">
      <c r="A130" s="18"/>
      <c r="B130" s="16" t="s">
        <v>193</v>
      </c>
      <c r="C130" s="17">
        <v>84</v>
      </c>
      <c r="D130" s="17">
        <v>103</v>
      </c>
      <c r="E130" s="17">
        <v>121</v>
      </c>
      <c r="F130" s="11">
        <f t="shared" si="7"/>
        <v>224</v>
      </c>
      <c r="G130" s="18"/>
      <c r="H130" s="37" t="s">
        <v>194</v>
      </c>
      <c r="I130" s="17">
        <v>11</v>
      </c>
      <c r="J130" s="17">
        <v>10</v>
      </c>
      <c r="K130" s="17">
        <v>10</v>
      </c>
      <c r="L130" s="11">
        <f t="shared" si="6"/>
        <v>20</v>
      </c>
    </row>
    <row r="131" spans="1:12" ht="14.25" customHeight="1">
      <c r="A131" s="18"/>
      <c r="B131" s="16" t="s">
        <v>195</v>
      </c>
      <c r="C131" s="17">
        <v>124</v>
      </c>
      <c r="D131" s="17">
        <v>154</v>
      </c>
      <c r="E131" s="17">
        <v>156</v>
      </c>
      <c r="F131" s="11">
        <f t="shared" si="7"/>
        <v>310</v>
      </c>
      <c r="G131" s="18"/>
      <c r="H131" s="37" t="s">
        <v>196</v>
      </c>
      <c r="I131" s="17">
        <v>10</v>
      </c>
      <c r="J131" s="17">
        <v>18</v>
      </c>
      <c r="K131" s="17">
        <v>13</v>
      </c>
      <c r="L131" s="11">
        <f t="shared" si="6"/>
        <v>31</v>
      </c>
    </row>
    <row r="132" spans="1:12" ht="14.25" customHeight="1">
      <c r="A132" s="18"/>
      <c r="B132" s="16" t="s">
        <v>197</v>
      </c>
      <c r="C132" s="17">
        <v>151</v>
      </c>
      <c r="D132" s="17">
        <v>206</v>
      </c>
      <c r="E132" s="17">
        <v>224</v>
      </c>
      <c r="F132" s="11">
        <f t="shared" si="7"/>
        <v>430</v>
      </c>
      <c r="G132" s="18"/>
      <c r="H132" s="37" t="s">
        <v>198</v>
      </c>
      <c r="I132" s="17">
        <v>23</v>
      </c>
      <c r="J132" s="17">
        <v>34</v>
      </c>
      <c r="K132" s="17">
        <v>36</v>
      </c>
      <c r="L132" s="11">
        <f t="shared" si="6"/>
        <v>70</v>
      </c>
    </row>
    <row r="133" spans="1:12" ht="14.25" customHeight="1">
      <c r="A133" s="18"/>
      <c r="B133" s="16" t="s">
        <v>261</v>
      </c>
      <c r="C133" s="17">
        <v>144</v>
      </c>
      <c r="D133" s="17">
        <v>182</v>
      </c>
      <c r="E133" s="17">
        <v>189</v>
      </c>
      <c r="F133" s="11">
        <f t="shared" si="7"/>
        <v>371</v>
      </c>
      <c r="G133" s="18"/>
      <c r="H133" s="37" t="s">
        <v>199</v>
      </c>
      <c r="I133" s="17">
        <v>21</v>
      </c>
      <c r="J133" s="17">
        <v>18</v>
      </c>
      <c r="K133" s="17">
        <v>27</v>
      </c>
      <c r="L133" s="11">
        <f t="shared" si="6"/>
        <v>45</v>
      </c>
    </row>
    <row r="134" spans="1:12" ht="14.25" customHeight="1">
      <c r="A134" s="18"/>
      <c r="B134" s="16" t="s">
        <v>200</v>
      </c>
      <c r="C134" s="17">
        <v>118</v>
      </c>
      <c r="D134" s="17">
        <v>155</v>
      </c>
      <c r="E134" s="17">
        <v>171</v>
      </c>
      <c r="F134" s="11">
        <f t="shared" si="7"/>
        <v>326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183</v>
      </c>
      <c r="D135" s="17">
        <v>254</v>
      </c>
      <c r="E135" s="17">
        <v>271</v>
      </c>
      <c r="F135" s="11">
        <f t="shared" si="7"/>
        <v>525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41</v>
      </c>
      <c r="D136" s="17">
        <v>55</v>
      </c>
      <c r="E136" s="17">
        <v>55</v>
      </c>
      <c r="F136" s="11">
        <f t="shared" si="7"/>
        <v>110</v>
      </c>
      <c r="G136" s="18"/>
      <c r="H136" s="37" t="s">
        <v>204</v>
      </c>
      <c r="I136" s="17">
        <v>11</v>
      </c>
      <c r="J136" s="17">
        <v>10</v>
      </c>
      <c r="K136" s="17">
        <v>18</v>
      </c>
      <c r="L136" s="11">
        <f t="shared" si="6"/>
        <v>28</v>
      </c>
    </row>
    <row r="137" spans="1:12" ht="14.25" customHeight="1">
      <c r="A137" s="18"/>
      <c r="B137" s="16" t="s">
        <v>205</v>
      </c>
      <c r="C137" s="17">
        <v>213</v>
      </c>
      <c r="D137" s="17">
        <v>178</v>
      </c>
      <c r="E137" s="17">
        <v>227</v>
      </c>
      <c r="F137" s="11">
        <f t="shared" si="7"/>
        <v>405</v>
      </c>
      <c r="G137" s="18"/>
      <c r="H137" s="37" t="s">
        <v>206</v>
      </c>
      <c r="I137" s="17">
        <v>32</v>
      </c>
      <c r="J137" s="17">
        <v>32</v>
      </c>
      <c r="K137" s="17">
        <v>38</v>
      </c>
      <c r="L137" s="11">
        <f t="shared" si="6"/>
        <v>70</v>
      </c>
    </row>
    <row r="138" spans="1:12" ht="14.25" customHeight="1">
      <c r="A138" s="18"/>
      <c r="B138" s="23" t="s">
        <v>207</v>
      </c>
      <c r="C138" s="17">
        <v>64</v>
      </c>
      <c r="D138" s="17">
        <v>96</v>
      </c>
      <c r="E138" s="17">
        <v>100</v>
      </c>
      <c r="F138" s="11">
        <f t="shared" si="7"/>
        <v>196</v>
      </c>
      <c r="G138" s="18"/>
      <c r="H138" s="37" t="s">
        <v>208</v>
      </c>
      <c r="I138" s="17">
        <v>21</v>
      </c>
      <c r="J138" s="17">
        <v>36</v>
      </c>
      <c r="K138" s="17">
        <v>30</v>
      </c>
      <c r="L138" s="11">
        <f t="shared" si="6"/>
        <v>66</v>
      </c>
    </row>
    <row r="139" spans="1:12" ht="14.25" customHeight="1">
      <c r="A139" s="18"/>
      <c r="B139" s="20" t="s">
        <v>209</v>
      </c>
      <c r="C139" s="21">
        <f>SUM(C117:C138)</f>
        <v>2554</v>
      </c>
      <c r="D139" s="21">
        <f>SUM(D117:D138)</f>
        <v>3066</v>
      </c>
      <c r="E139" s="21">
        <f>SUM(E117:E138)</f>
        <v>3390</v>
      </c>
      <c r="F139" s="22">
        <f t="shared" si="7"/>
        <v>6456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128</v>
      </c>
      <c r="D140" s="17">
        <v>188</v>
      </c>
      <c r="E140" s="17">
        <v>221</v>
      </c>
      <c r="F140" s="11">
        <f t="shared" si="7"/>
        <v>409</v>
      </c>
      <c r="G140" s="18"/>
      <c r="H140" s="20" t="s">
        <v>213</v>
      </c>
      <c r="I140" s="21">
        <f>SUM(I126:I139)</f>
        <v>321</v>
      </c>
      <c r="J140" s="21">
        <f>SUM(J126:J139)</f>
        <v>427</v>
      </c>
      <c r="K140" s="21">
        <f>SUM(K126:K139)</f>
        <v>457</v>
      </c>
      <c r="L140" s="22">
        <f t="shared" si="6"/>
        <v>884</v>
      </c>
    </row>
    <row r="141" spans="1:12" ht="14.25" customHeight="1">
      <c r="A141" s="18"/>
      <c r="B141" s="16" t="s">
        <v>214</v>
      </c>
      <c r="C141" s="17">
        <v>155</v>
      </c>
      <c r="D141" s="17">
        <v>249</v>
      </c>
      <c r="E141" s="17">
        <v>252</v>
      </c>
      <c r="F141" s="11">
        <f t="shared" si="7"/>
        <v>501</v>
      </c>
      <c r="G141" s="18" t="s">
        <v>215</v>
      </c>
      <c r="H141" s="37" t="s">
        <v>216</v>
      </c>
      <c r="I141" s="17">
        <v>52</v>
      </c>
      <c r="J141" s="17">
        <v>61</v>
      </c>
      <c r="K141" s="17">
        <v>75</v>
      </c>
      <c r="L141" s="11">
        <f t="shared" si="6"/>
        <v>136</v>
      </c>
    </row>
    <row r="142" spans="1:12" ht="14.25" customHeight="1">
      <c r="A142" s="18"/>
      <c r="B142" s="16" t="s">
        <v>217</v>
      </c>
      <c r="C142" s="17">
        <v>113</v>
      </c>
      <c r="D142" s="17">
        <v>161</v>
      </c>
      <c r="E142" s="17">
        <v>166</v>
      </c>
      <c r="F142" s="11">
        <f t="shared" si="7"/>
        <v>327</v>
      </c>
      <c r="G142" s="18"/>
      <c r="H142" s="37" t="s">
        <v>218</v>
      </c>
      <c r="I142" s="17">
        <v>66</v>
      </c>
      <c r="J142" s="17">
        <v>79</v>
      </c>
      <c r="K142" s="17">
        <v>80</v>
      </c>
      <c r="L142" s="11">
        <f t="shared" si="6"/>
        <v>159</v>
      </c>
    </row>
    <row r="143" spans="1:12" ht="14.25" customHeight="1">
      <c r="A143" s="18"/>
      <c r="B143" s="16" t="s">
        <v>219</v>
      </c>
      <c r="C143" s="17">
        <v>61</v>
      </c>
      <c r="D143" s="17">
        <v>99</v>
      </c>
      <c r="E143" s="17">
        <v>94</v>
      </c>
      <c r="F143" s="11">
        <f t="shared" si="7"/>
        <v>193</v>
      </c>
      <c r="G143" s="18"/>
      <c r="H143" s="37" t="s">
        <v>220</v>
      </c>
      <c r="I143" s="17">
        <v>64</v>
      </c>
      <c r="J143" s="17">
        <v>80</v>
      </c>
      <c r="K143" s="17">
        <v>75</v>
      </c>
      <c r="L143" s="11">
        <f t="shared" si="6"/>
        <v>155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36</v>
      </c>
      <c r="F144" s="11">
        <f t="shared" si="7"/>
        <v>69</v>
      </c>
      <c r="G144" s="18"/>
      <c r="H144" s="37" t="s">
        <v>222</v>
      </c>
      <c r="I144" s="17">
        <v>40</v>
      </c>
      <c r="J144" s="17">
        <v>45</v>
      </c>
      <c r="K144" s="17">
        <v>51</v>
      </c>
      <c r="L144" s="11">
        <f t="shared" si="6"/>
        <v>96</v>
      </c>
    </row>
    <row r="145" spans="1:12" ht="14.25" customHeight="1">
      <c r="A145" s="18"/>
      <c r="B145" s="16" t="s">
        <v>223</v>
      </c>
      <c r="C145" s="17">
        <v>136</v>
      </c>
      <c r="D145" s="17">
        <v>199</v>
      </c>
      <c r="E145" s="17">
        <v>202</v>
      </c>
      <c r="F145" s="11">
        <f t="shared" si="7"/>
        <v>401</v>
      </c>
      <c r="G145" s="18"/>
      <c r="H145" s="37" t="s">
        <v>224</v>
      </c>
      <c r="I145" s="17">
        <v>43</v>
      </c>
      <c r="J145" s="17">
        <v>52</v>
      </c>
      <c r="K145" s="17">
        <v>53</v>
      </c>
      <c r="L145" s="11">
        <f t="shared" si="6"/>
        <v>105</v>
      </c>
    </row>
    <row r="146" spans="1:12" ht="14.25" customHeight="1">
      <c r="A146" s="18"/>
      <c r="B146" s="16" t="s">
        <v>225</v>
      </c>
      <c r="C146" s="17">
        <v>30</v>
      </c>
      <c r="D146" s="17">
        <v>56</v>
      </c>
      <c r="E146" s="17">
        <v>61</v>
      </c>
      <c r="F146" s="11">
        <f t="shared" si="7"/>
        <v>117</v>
      </c>
      <c r="G146" s="18"/>
      <c r="H146" s="20" t="s">
        <v>226</v>
      </c>
      <c r="I146" s="21">
        <f>SUM(I141:I145)</f>
        <v>265</v>
      </c>
      <c r="J146" s="21">
        <f>SUM(J141:J145)</f>
        <v>317</v>
      </c>
      <c r="K146" s="21">
        <f>SUM(K141:K145)</f>
        <v>334</v>
      </c>
      <c r="L146" s="22">
        <f t="shared" si="6"/>
        <v>651</v>
      </c>
    </row>
    <row r="147" spans="1:12" ht="14.25" customHeight="1">
      <c r="A147" s="18"/>
      <c r="B147" s="16" t="s">
        <v>227</v>
      </c>
      <c r="C147" s="17">
        <v>36</v>
      </c>
      <c r="D147" s="17">
        <v>58</v>
      </c>
      <c r="E147" s="17">
        <v>59</v>
      </c>
      <c r="F147" s="11">
        <f t="shared" si="7"/>
        <v>117</v>
      </c>
      <c r="G147" s="50" t="s">
        <v>228</v>
      </c>
      <c r="H147" s="51"/>
      <c r="I147" s="25">
        <f>SUM(C139+C157+C164+C167+I125+I140+I146)</f>
        <v>6895</v>
      </c>
      <c r="J147" s="25">
        <f>SUM(D139+D157+D164+D167+J125+J140+J146)</f>
        <v>9362</v>
      </c>
      <c r="K147" s="25">
        <f>SUM(E139+E157+E164+E167+K125+K140+K146)</f>
        <v>10087</v>
      </c>
      <c r="L147" s="31">
        <f t="shared" si="6"/>
        <v>19449</v>
      </c>
    </row>
    <row r="148" spans="1:12" ht="14.25" customHeight="1">
      <c r="A148" s="18"/>
      <c r="B148" s="16" t="s">
        <v>229</v>
      </c>
      <c r="C148" s="17">
        <v>87</v>
      </c>
      <c r="D148" s="17">
        <v>120</v>
      </c>
      <c r="E148" s="17">
        <v>164</v>
      </c>
      <c r="F148" s="11">
        <f t="shared" si="7"/>
        <v>284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61</v>
      </c>
      <c r="D149" s="17">
        <v>91</v>
      </c>
      <c r="E149" s="17">
        <v>101</v>
      </c>
      <c r="F149" s="11">
        <f aca="true" t="shared" si="8" ref="F149:F167">SUM(D149:E149)</f>
        <v>192</v>
      </c>
      <c r="G149" s="56" t="s">
        <v>231</v>
      </c>
      <c r="H149" s="57"/>
      <c r="I149" s="62">
        <f>SUM(C29+I39+I67+I147)</f>
        <v>18003</v>
      </c>
      <c r="J149" s="62">
        <f>SUM(D29+J39+J67+J147)</f>
        <v>26298</v>
      </c>
      <c r="K149" s="62">
        <f>SUM(E29+K39+K67+K147)</f>
        <v>28168</v>
      </c>
      <c r="L149" s="52">
        <f>SUM(J149:K149)</f>
        <v>54466</v>
      </c>
    </row>
    <row r="150" spans="1:12" ht="14.25" customHeight="1">
      <c r="A150" s="18"/>
      <c r="B150" s="16" t="s">
        <v>232</v>
      </c>
      <c r="C150" s="17">
        <v>134</v>
      </c>
      <c r="D150" s="17">
        <v>170</v>
      </c>
      <c r="E150" s="17">
        <v>165</v>
      </c>
      <c r="F150" s="11">
        <f t="shared" si="8"/>
        <v>335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32</v>
      </c>
      <c r="D151" s="17">
        <v>44</v>
      </c>
      <c r="E151" s="17">
        <v>53</v>
      </c>
      <c r="F151" s="11">
        <f t="shared" si="8"/>
        <v>97</v>
      </c>
      <c r="G151" s="56" t="s">
        <v>234</v>
      </c>
      <c r="H151" s="57"/>
      <c r="I151" s="60">
        <v>23</v>
      </c>
      <c r="J151" s="60">
        <v>-8</v>
      </c>
      <c r="K151" s="60">
        <v>-10</v>
      </c>
      <c r="L151" s="54">
        <v>-18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34</v>
      </c>
      <c r="F152" s="11">
        <f t="shared" si="8"/>
        <v>64</v>
      </c>
      <c r="G152" s="58"/>
      <c r="H152" s="59"/>
      <c r="I152" s="61"/>
      <c r="J152" s="61"/>
      <c r="K152" s="61"/>
      <c r="L152" s="55"/>
    </row>
    <row r="153" spans="1:12" ht="14.25" customHeight="1">
      <c r="A153" s="18"/>
      <c r="B153" s="16" t="s">
        <v>236</v>
      </c>
      <c r="C153" s="17">
        <v>59</v>
      </c>
      <c r="D153" s="17">
        <v>99</v>
      </c>
      <c r="E153" s="17">
        <v>103</v>
      </c>
      <c r="F153" s="11">
        <f t="shared" si="8"/>
        <v>202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65</v>
      </c>
      <c r="E154" s="17">
        <v>94</v>
      </c>
      <c r="F154" s="11">
        <f t="shared" si="8"/>
        <v>159</v>
      </c>
      <c r="G154" s="44"/>
      <c r="H154" s="17"/>
      <c r="I154" s="17"/>
      <c r="J154" s="17"/>
      <c r="K154" s="17"/>
      <c r="L154" s="27"/>
    </row>
    <row r="155" spans="1:12" ht="14.25" customHeight="1">
      <c r="A155" s="18"/>
      <c r="B155" s="16" t="s">
        <v>238</v>
      </c>
      <c r="C155" s="17">
        <v>147</v>
      </c>
      <c r="D155" s="17">
        <v>202</v>
      </c>
      <c r="E155" s="17">
        <v>226</v>
      </c>
      <c r="F155" s="11">
        <f t="shared" si="8"/>
        <v>428</v>
      </c>
      <c r="G155" s="50" t="s">
        <v>257</v>
      </c>
      <c r="H155" s="51"/>
      <c r="I155" s="25"/>
      <c r="J155" s="25">
        <v>39</v>
      </c>
      <c r="K155" s="25">
        <v>38</v>
      </c>
      <c r="L155" s="26">
        <f>SUM(J155:K155)</f>
        <v>77</v>
      </c>
    </row>
    <row r="156" spans="1:12" ht="14.25" customHeight="1">
      <c r="A156" s="18"/>
      <c r="B156" s="16" t="s">
        <v>239</v>
      </c>
      <c r="C156" s="17">
        <v>37</v>
      </c>
      <c r="D156" s="17">
        <v>58</v>
      </c>
      <c r="E156" s="17">
        <v>55</v>
      </c>
      <c r="F156" s="11">
        <f t="shared" si="8"/>
        <v>113</v>
      </c>
      <c r="G156" s="50" t="s">
        <v>258</v>
      </c>
      <c r="H156" s="51"/>
      <c r="I156" s="25"/>
      <c r="J156" s="25">
        <v>37</v>
      </c>
      <c r="K156" s="25">
        <v>45</v>
      </c>
      <c r="L156" s="26">
        <f>SUM(J156:K156)</f>
        <v>82</v>
      </c>
    </row>
    <row r="157" spans="1:12" ht="14.25" customHeight="1">
      <c r="A157" s="18"/>
      <c r="B157" s="20" t="s">
        <v>240</v>
      </c>
      <c r="C157" s="21">
        <f>SUM(C140:C156)</f>
        <v>1324</v>
      </c>
      <c r="D157" s="21">
        <f>SUM(D140:D156)</f>
        <v>1922</v>
      </c>
      <c r="E157" s="21">
        <f>SUM(E140:E156)</f>
        <v>2086</v>
      </c>
      <c r="F157" s="22">
        <f t="shared" si="8"/>
        <v>4008</v>
      </c>
      <c r="G157" s="50" t="s">
        <v>259</v>
      </c>
      <c r="H157" s="51"/>
      <c r="I157" s="25"/>
      <c r="J157" s="25">
        <v>10</v>
      </c>
      <c r="K157" s="25">
        <v>15</v>
      </c>
      <c r="L157" s="26">
        <f>SUM(J157:K157)</f>
        <v>25</v>
      </c>
    </row>
    <row r="158" spans="1:12" ht="14.25" customHeight="1">
      <c r="A158" s="18" t="s">
        <v>241</v>
      </c>
      <c r="B158" s="16" t="s">
        <v>242</v>
      </c>
      <c r="C158" s="17">
        <v>129</v>
      </c>
      <c r="D158" s="17">
        <v>203</v>
      </c>
      <c r="E158" s="17">
        <v>208</v>
      </c>
      <c r="F158" s="11">
        <f t="shared" si="8"/>
        <v>411</v>
      </c>
      <c r="G158" s="50" t="s">
        <v>260</v>
      </c>
      <c r="H158" s="51"/>
      <c r="I158" s="25"/>
      <c r="J158" s="25">
        <v>20</v>
      </c>
      <c r="K158" s="25">
        <v>18</v>
      </c>
      <c r="L158" s="26">
        <f>SUM(J158:K158)</f>
        <v>38</v>
      </c>
    </row>
    <row r="159" spans="1:12" ht="14.25" customHeight="1">
      <c r="A159" s="18"/>
      <c r="B159" s="16" t="s">
        <v>243</v>
      </c>
      <c r="C159" s="17">
        <v>206</v>
      </c>
      <c r="D159" s="17">
        <v>294</v>
      </c>
      <c r="E159" s="17">
        <v>320</v>
      </c>
      <c r="F159" s="11">
        <f t="shared" si="8"/>
        <v>614</v>
      </c>
      <c r="G159" s="38"/>
      <c r="H159" s="39"/>
      <c r="I159" s="39"/>
      <c r="J159" s="39"/>
      <c r="K159" s="45"/>
      <c r="L159" s="40"/>
    </row>
    <row r="160" spans="1:12" ht="14.25" customHeight="1">
      <c r="A160" s="18"/>
      <c r="B160" s="16" t="s">
        <v>244</v>
      </c>
      <c r="C160" s="17">
        <v>63</v>
      </c>
      <c r="D160" s="17">
        <v>94</v>
      </c>
      <c r="E160" s="17">
        <v>111</v>
      </c>
      <c r="F160" s="11">
        <f t="shared" si="8"/>
        <v>205</v>
      </c>
      <c r="G160" s="77" t="s">
        <v>254</v>
      </c>
      <c r="H160" s="75" t="s">
        <v>250</v>
      </c>
      <c r="I160" s="74">
        <f>SUM(L160/L149)</f>
        <v>0.31783130760474426</v>
      </c>
      <c r="J160" s="75">
        <v>7513</v>
      </c>
      <c r="K160" s="75">
        <v>9798</v>
      </c>
      <c r="L160" s="76">
        <f>SUM(J160:K161)</f>
        <v>17311</v>
      </c>
    </row>
    <row r="161" spans="1:12" ht="14.25" customHeight="1">
      <c r="A161" s="18"/>
      <c r="B161" s="16" t="s">
        <v>246</v>
      </c>
      <c r="C161" s="17">
        <v>47</v>
      </c>
      <c r="D161" s="17">
        <v>78</v>
      </c>
      <c r="E161" s="17">
        <v>97</v>
      </c>
      <c r="F161" s="11">
        <f t="shared" si="8"/>
        <v>175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177</v>
      </c>
      <c r="D162" s="17">
        <v>274</v>
      </c>
      <c r="E162" s="17">
        <v>285</v>
      </c>
      <c r="F162" s="11">
        <f t="shared" si="8"/>
        <v>559</v>
      </c>
      <c r="G162" s="77" t="s">
        <v>245</v>
      </c>
      <c r="H162" s="75" t="s">
        <v>250</v>
      </c>
      <c r="I162" s="78">
        <f>SUM(L162/L149)</f>
        <v>0.25531524253662835</v>
      </c>
      <c r="J162" s="75">
        <v>5842</v>
      </c>
      <c r="K162" s="75">
        <v>8064</v>
      </c>
      <c r="L162" s="76">
        <f>SUM(J162:K163)</f>
        <v>13906</v>
      </c>
    </row>
    <row r="163" spans="1:12" ht="14.25" customHeight="1">
      <c r="A163" s="18"/>
      <c r="B163" s="16" t="s">
        <v>248</v>
      </c>
      <c r="C163" s="17">
        <v>41</v>
      </c>
      <c r="D163" s="17">
        <v>56</v>
      </c>
      <c r="E163" s="17">
        <v>67</v>
      </c>
      <c r="F163" s="11">
        <f t="shared" si="8"/>
        <v>123</v>
      </c>
      <c r="G163" s="77"/>
      <c r="H163" s="75"/>
      <c r="I163" s="79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663</v>
      </c>
      <c r="D164" s="21">
        <f>SUM(D158:D163)</f>
        <v>999</v>
      </c>
      <c r="E164" s="21">
        <f>SUM(E158:E163)</f>
        <v>1088</v>
      </c>
      <c r="F164" s="22">
        <f t="shared" si="8"/>
        <v>2087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284</v>
      </c>
      <c r="D165" s="17">
        <v>416</v>
      </c>
      <c r="E165" s="17">
        <v>403</v>
      </c>
      <c r="F165" s="11">
        <f t="shared" si="8"/>
        <v>819</v>
      </c>
      <c r="G165" s="50" t="s">
        <v>263</v>
      </c>
      <c r="H165" s="51"/>
      <c r="I165" s="25">
        <v>66</v>
      </c>
      <c r="J165" s="25">
        <v>54</v>
      </c>
      <c r="K165" s="25">
        <v>91</v>
      </c>
      <c r="L165" s="26">
        <v>145</v>
      </c>
    </row>
    <row r="166" spans="1:12" ht="14.25" customHeight="1">
      <c r="A166" s="18"/>
      <c r="B166" s="23" t="s">
        <v>253</v>
      </c>
      <c r="C166" s="17">
        <v>230</v>
      </c>
      <c r="D166" s="17">
        <v>338</v>
      </c>
      <c r="E166" s="17">
        <v>347</v>
      </c>
      <c r="F166" s="11">
        <f t="shared" si="8"/>
        <v>685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514</v>
      </c>
      <c r="D167" s="21">
        <f>SUM(D165:D166)</f>
        <v>754</v>
      </c>
      <c r="E167" s="21">
        <f>SUM(E165:E166)</f>
        <v>750</v>
      </c>
      <c r="F167" s="22">
        <f t="shared" si="8"/>
        <v>1504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7"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39:H39"/>
    <mergeCell ref="A1:L1"/>
    <mergeCell ref="A2:L2"/>
    <mergeCell ref="A4:B4"/>
    <mergeCell ref="A31:B31"/>
    <mergeCell ref="A29:B29"/>
    <mergeCell ref="I160:I161"/>
    <mergeCell ref="J160:J161"/>
    <mergeCell ref="G155:H155"/>
    <mergeCell ref="G156:H156"/>
    <mergeCell ref="G157:H157"/>
    <mergeCell ref="G158:H158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L171"/>
  <sheetViews>
    <sheetView view="pageBreakPreview" zoomScaleSheetLayoutView="100" workbookViewId="0" topLeftCell="A143">
      <selection activeCell="I153" sqref="I153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38</v>
      </c>
      <c r="K4" s="10">
        <v>48</v>
      </c>
      <c r="L4" s="11">
        <f aca="true" t="shared" si="0" ref="L4:L39">SUM(J4:K4)</f>
        <v>86</v>
      </c>
    </row>
    <row r="5" spans="1:12" ht="14.25" customHeight="1">
      <c r="A5" s="12" t="s">
        <v>10</v>
      </c>
      <c r="B5" s="13" t="s">
        <v>11</v>
      </c>
      <c r="C5" s="14">
        <v>284</v>
      </c>
      <c r="D5" s="14">
        <v>381</v>
      </c>
      <c r="E5" s="14">
        <v>392</v>
      </c>
      <c r="F5" s="11">
        <f aca="true" t="shared" si="1" ref="F5:F28">SUM(D5:E5)</f>
        <v>773</v>
      </c>
      <c r="G5" s="15"/>
      <c r="H5" s="16" t="s">
        <v>12</v>
      </c>
      <c r="I5" s="17">
        <v>161</v>
      </c>
      <c r="J5" s="17">
        <v>252</v>
      </c>
      <c r="K5" s="17">
        <v>284</v>
      </c>
      <c r="L5" s="11">
        <f t="shared" si="0"/>
        <v>536</v>
      </c>
    </row>
    <row r="6" spans="1:12" ht="14.25" customHeight="1">
      <c r="A6" s="18"/>
      <c r="B6" s="16" t="s">
        <v>13</v>
      </c>
      <c r="C6" s="17">
        <v>125</v>
      </c>
      <c r="D6" s="17">
        <v>230</v>
      </c>
      <c r="E6" s="17">
        <v>206</v>
      </c>
      <c r="F6" s="11">
        <f t="shared" si="1"/>
        <v>436</v>
      </c>
      <c r="G6" s="15"/>
      <c r="H6" s="16" t="s">
        <v>14</v>
      </c>
      <c r="I6" s="17">
        <v>123</v>
      </c>
      <c r="J6" s="17">
        <v>202</v>
      </c>
      <c r="K6" s="17">
        <v>225</v>
      </c>
      <c r="L6" s="11">
        <f t="shared" si="0"/>
        <v>427</v>
      </c>
    </row>
    <row r="7" spans="1:12" ht="14.25" customHeight="1">
      <c r="A7" s="18"/>
      <c r="B7" s="16" t="s">
        <v>15</v>
      </c>
      <c r="C7" s="17">
        <v>97</v>
      </c>
      <c r="D7" s="17">
        <v>141</v>
      </c>
      <c r="E7" s="17">
        <v>172</v>
      </c>
      <c r="F7" s="11">
        <f t="shared" si="1"/>
        <v>313</v>
      </c>
      <c r="G7" s="15"/>
      <c r="H7" s="16" t="s">
        <v>16</v>
      </c>
      <c r="I7" s="17">
        <v>72</v>
      </c>
      <c r="J7" s="17">
        <v>123</v>
      </c>
      <c r="K7" s="17">
        <v>143</v>
      </c>
      <c r="L7" s="11">
        <f t="shared" si="0"/>
        <v>266</v>
      </c>
    </row>
    <row r="8" spans="1:12" ht="14.25" customHeight="1">
      <c r="A8" s="18"/>
      <c r="B8" s="16" t="s">
        <v>17</v>
      </c>
      <c r="C8" s="17">
        <v>147</v>
      </c>
      <c r="D8" s="17">
        <v>208</v>
      </c>
      <c r="E8" s="17">
        <v>243</v>
      </c>
      <c r="F8" s="11">
        <f t="shared" si="1"/>
        <v>451</v>
      </c>
      <c r="G8" s="15"/>
      <c r="H8" s="16" t="s">
        <v>18</v>
      </c>
      <c r="I8" s="17">
        <v>51</v>
      </c>
      <c r="J8" s="17">
        <v>80</v>
      </c>
      <c r="K8" s="17">
        <v>87</v>
      </c>
      <c r="L8" s="11">
        <f t="shared" si="0"/>
        <v>167</v>
      </c>
    </row>
    <row r="9" spans="1:12" ht="14.25" customHeight="1">
      <c r="A9" s="18"/>
      <c r="B9" s="16" t="s">
        <v>19</v>
      </c>
      <c r="C9" s="17">
        <v>57</v>
      </c>
      <c r="D9" s="17">
        <v>74</v>
      </c>
      <c r="E9" s="17">
        <v>92</v>
      </c>
      <c r="F9" s="11">
        <f t="shared" si="1"/>
        <v>166</v>
      </c>
      <c r="G9" s="15"/>
      <c r="H9" s="16" t="s">
        <v>20</v>
      </c>
      <c r="I9" s="17">
        <v>76</v>
      </c>
      <c r="J9" s="17">
        <v>124</v>
      </c>
      <c r="K9" s="17">
        <v>114</v>
      </c>
      <c r="L9" s="11">
        <f t="shared" si="0"/>
        <v>238</v>
      </c>
    </row>
    <row r="10" spans="1:12" ht="14.25" customHeight="1">
      <c r="A10" s="18"/>
      <c r="B10" s="16" t="s">
        <v>21</v>
      </c>
      <c r="C10" s="17">
        <v>174</v>
      </c>
      <c r="D10" s="17">
        <v>230</v>
      </c>
      <c r="E10" s="17">
        <v>278</v>
      </c>
      <c r="F10" s="11">
        <f t="shared" si="1"/>
        <v>508</v>
      </c>
      <c r="G10" s="19"/>
      <c r="H10" s="20" t="s">
        <v>22</v>
      </c>
      <c r="I10" s="21">
        <f>SUM(I4:I9)</f>
        <v>508</v>
      </c>
      <c r="J10" s="21">
        <f>SUM(J4:J9)</f>
        <v>819</v>
      </c>
      <c r="K10" s="21">
        <f>SUM(K4:K9)</f>
        <v>901</v>
      </c>
      <c r="L10" s="22">
        <f t="shared" si="0"/>
        <v>1720</v>
      </c>
    </row>
    <row r="11" spans="1:12" ht="14.25" customHeight="1">
      <c r="A11" s="18"/>
      <c r="B11" s="16" t="s">
        <v>23</v>
      </c>
      <c r="C11" s="17">
        <v>106</v>
      </c>
      <c r="D11" s="17">
        <v>97</v>
      </c>
      <c r="E11" s="17">
        <v>136</v>
      </c>
      <c r="F11" s="11">
        <f t="shared" si="1"/>
        <v>233</v>
      </c>
      <c r="G11" s="18" t="s">
        <v>24</v>
      </c>
      <c r="H11" s="16" t="s">
        <v>25</v>
      </c>
      <c r="I11" s="17">
        <v>56</v>
      </c>
      <c r="J11" s="17">
        <v>85</v>
      </c>
      <c r="K11" s="17">
        <v>99</v>
      </c>
      <c r="L11" s="11">
        <f t="shared" si="0"/>
        <v>184</v>
      </c>
    </row>
    <row r="12" spans="1:12" ht="14.25" customHeight="1">
      <c r="A12" s="18"/>
      <c r="B12" s="16" t="s">
        <v>26</v>
      </c>
      <c r="C12" s="17">
        <v>74</v>
      </c>
      <c r="D12" s="17">
        <v>115</v>
      </c>
      <c r="E12" s="17">
        <v>120</v>
      </c>
      <c r="F12" s="11">
        <f t="shared" si="1"/>
        <v>235</v>
      </c>
      <c r="G12" s="15"/>
      <c r="H12" s="16" t="s">
        <v>27</v>
      </c>
      <c r="I12" s="17">
        <v>37</v>
      </c>
      <c r="J12" s="17">
        <v>42</v>
      </c>
      <c r="K12" s="17">
        <v>43</v>
      </c>
      <c r="L12" s="11">
        <f t="shared" si="0"/>
        <v>85</v>
      </c>
    </row>
    <row r="13" spans="1:12" ht="14.25" customHeight="1">
      <c r="A13" s="18"/>
      <c r="B13" s="16" t="s">
        <v>28</v>
      </c>
      <c r="C13" s="17">
        <v>144</v>
      </c>
      <c r="D13" s="17">
        <v>270</v>
      </c>
      <c r="E13" s="17">
        <v>272</v>
      </c>
      <c r="F13" s="11">
        <f t="shared" si="1"/>
        <v>542</v>
      </c>
      <c r="G13" s="15"/>
      <c r="H13" s="16" t="s">
        <v>29</v>
      </c>
      <c r="I13" s="17">
        <v>38</v>
      </c>
      <c r="J13" s="17">
        <v>58</v>
      </c>
      <c r="K13" s="17">
        <v>61</v>
      </c>
      <c r="L13" s="11">
        <f t="shared" si="0"/>
        <v>119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107</v>
      </c>
      <c r="J14" s="17">
        <v>147</v>
      </c>
      <c r="K14" s="17">
        <v>156</v>
      </c>
      <c r="L14" s="11">
        <f t="shared" si="0"/>
        <v>303</v>
      </c>
    </row>
    <row r="15" spans="1:12" ht="14.25" customHeight="1">
      <c r="A15" s="18"/>
      <c r="B15" s="16" t="s">
        <v>32</v>
      </c>
      <c r="C15" s="17">
        <v>32</v>
      </c>
      <c r="D15" s="17">
        <v>55</v>
      </c>
      <c r="E15" s="17">
        <v>49</v>
      </c>
      <c r="F15" s="11">
        <f t="shared" si="1"/>
        <v>104</v>
      </c>
      <c r="G15" s="15"/>
      <c r="H15" s="16" t="s">
        <v>33</v>
      </c>
      <c r="I15" s="17">
        <v>32</v>
      </c>
      <c r="J15" s="17">
        <v>45</v>
      </c>
      <c r="K15" s="17">
        <v>51</v>
      </c>
      <c r="L15" s="11">
        <f t="shared" si="0"/>
        <v>96</v>
      </c>
    </row>
    <row r="16" spans="1:12" ht="14.25" customHeight="1">
      <c r="A16" s="18"/>
      <c r="B16" s="16" t="s">
        <v>34</v>
      </c>
      <c r="C16" s="17">
        <v>67</v>
      </c>
      <c r="D16" s="17">
        <v>67</v>
      </c>
      <c r="E16" s="17">
        <v>0</v>
      </c>
      <c r="F16" s="11">
        <f t="shared" si="1"/>
        <v>67</v>
      </c>
      <c r="G16" s="15"/>
      <c r="H16" s="16" t="s">
        <v>35</v>
      </c>
      <c r="I16" s="17">
        <v>42</v>
      </c>
      <c r="J16" s="17">
        <v>53</v>
      </c>
      <c r="K16" s="17">
        <v>72</v>
      </c>
      <c r="L16" s="11">
        <f t="shared" si="0"/>
        <v>125</v>
      </c>
    </row>
    <row r="17" spans="1:12" ht="14.25" customHeight="1">
      <c r="A17" s="18"/>
      <c r="B17" s="23" t="s">
        <v>36</v>
      </c>
      <c r="C17" s="17">
        <v>43</v>
      </c>
      <c r="D17" s="17">
        <v>75</v>
      </c>
      <c r="E17" s="17">
        <v>68</v>
      </c>
      <c r="F17" s="11">
        <f t="shared" si="1"/>
        <v>143</v>
      </c>
      <c r="G17" s="15"/>
      <c r="H17" s="16" t="s">
        <v>37</v>
      </c>
      <c r="I17" s="17">
        <v>56</v>
      </c>
      <c r="J17" s="17">
        <v>93</v>
      </c>
      <c r="K17" s="17">
        <v>87</v>
      </c>
      <c r="L17" s="11">
        <f t="shared" si="0"/>
        <v>180</v>
      </c>
    </row>
    <row r="18" spans="1:12" ht="14.25" customHeight="1">
      <c r="A18" s="18"/>
      <c r="B18" s="16" t="s">
        <v>38</v>
      </c>
      <c r="C18" s="17">
        <v>68</v>
      </c>
      <c r="D18" s="17">
        <v>116</v>
      </c>
      <c r="E18" s="17">
        <v>119</v>
      </c>
      <c r="F18" s="11">
        <f t="shared" si="1"/>
        <v>235</v>
      </c>
      <c r="G18" s="15"/>
      <c r="H18" s="16" t="s">
        <v>39</v>
      </c>
      <c r="I18" s="17">
        <v>61</v>
      </c>
      <c r="J18" s="17">
        <v>102</v>
      </c>
      <c r="K18" s="17">
        <v>96</v>
      </c>
      <c r="L18" s="11">
        <f t="shared" si="0"/>
        <v>198</v>
      </c>
    </row>
    <row r="19" spans="1:12" ht="14.25" customHeight="1">
      <c r="A19" s="18"/>
      <c r="B19" s="16" t="s">
        <v>40</v>
      </c>
      <c r="C19" s="17">
        <v>24</v>
      </c>
      <c r="D19" s="17">
        <v>36</v>
      </c>
      <c r="E19" s="17">
        <v>30</v>
      </c>
      <c r="F19" s="11">
        <f t="shared" si="1"/>
        <v>66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18</v>
      </c>
      <c r="E20" s="17">
        <v>31</v>
      </c>
      <c r="F20" s="11">
        <f t="shared" si="1"/>
        <v>49</v>
      </c>
      <c r="G20" s="15"/>
      <c r="H20" s="16" t="s">
        <v>43</v>
      </c>
      <c r="I20" s="17">
        <v>64</v>
      </c>
      <c r="J20" s="17">
        <v>83</v>
      </c>
      <c r="K20" s="17">
        <v>88</v>
      </c>
      <c r="L20" s="11">
        <f t="shared" si="0"/>
        <v>171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27</v>
      </c>
      <c r="F21" s="11">
        <f t="shared" si="1"/>
        <v>61</v>
      </c>
      <c r="G21" s="15"/>
      <c r="H21" s="16" t="s">
        <v>45</v>
      </c>
      <c r="I21" s="17">
        <v>35</v>
      </c>
      <c r="J21" s="17">
        <v>51</v>
      </c>
      <c r="K21" s="17">
        <v>65</v>
      </c>
      <c r="L21" s="11">
        <f t="shared" si="0"/>
        <v>116</v>
      </c>
    </row>
    <row r="22" spans="1:12" ht="14.25" customHeight="1">
      <c r="A22" s="19"/>
      <c r="B22" s="20" t="s">
        <v>46</v>
      </c>
      <c r="C22" s="21">
        <f>SUM(C5:C21)</f>
        <v>1513</v>
      </c>
      <c r="D22" s="21">
        <f>SUM(D5:D21)</f>
        <v>2207</v>
      </c>
      <c r="E22" s="21">
        <f>SUM(E5:E21)</f>
        <v>2302</v>
      </c>
      <c r="F22" s="22">
        <f t="shared" si="1"/>
        <v>4509</v>
      </c>
      <c r="G22" s="15"/>
      <c r="H22" s="16" t="s">
        <v>47</v>
      </c>
      <c r="I22" s="17">
        <v>5</v>
      </c>
      <c r="J22" s="17">
        <v>3</v>
      </c>
      <c r="K22" s="17">
        <v>9</v>
      </c>
      <c r="L22" s="11">
        <f t="shared" si="0"/>
        <v>12</v>
      </c>
    </row>
    <row r="23" spans="1:12" ht="14.25" customHeight="1">
      <c r="A23" s="18" t="s">
        <v>48</v>
      </c>
      <c r="B23" s="16" t="s">
        <v>49</v>
      </c>
      <c r="C23" s="17">
        <v>152</v>
      </c>
      <c r="D23" s="17">
        <v>230</v>
      </c>
      <c r="E23" s="17">
        <v>252</v>
      </c>
      <c r="F23" s="11">
        <f t="shared" si="1"/>
        <v>482</v>
      </c>
      <c r="G23" s="24"/>
      <c r="H23" s="20" t="s">
        <v>50</v>
      </c>
      <c r="I23" s="21">
        <f>SUM(I11:I22)</f>
        <v>559</v>
      </c>
      <c r="J23" s="21">
        <f>SUM(J11:J22)</f>
        <v>811</v>
      </c>
      <c r="K23" s="21">
        <f>SUM(K11:K22)</f>
        <v>870</v>
      </c>
      <c r="L23" s="22">
        <f t="shared" si="0"/>
        <v>1681</v>
      </c>
    </row>
    <row r="24" spans="1:12" ht="14.25" customHeight="1">
      <c r="A24" s="18"/>
      <c r="B24" s="16" t="s">
        <v>51</v>
      </c>
      <c r="C24" s="17">
        <v>63</v>
      </c>
      <c r="D24" s="17">
        <v>105</v>
      </c>
      <c r="E24" s="17">
        <v>102</v>
      </c>
      <c r="F24" s="11">
        <f t="shared" si="1"/>
        <v>207</v>
      </c>
      <c r="G24" s="15" t="s">
        <v>52</v>
      </c>
      <c r="H24" s="16" t="s">
        <v>53</v>
      </c>
      <c r="I24" s="17">
        <v>29</v>
      </c>
      <c r="J24" s="17">
        <v>47</v>
      </c>
      <c r="K24" s="17">
        <v>53</v>
      </c>
      <c r="L24" s="11">
        <f t="shared" si="0"/>
        <v>100</v>
      </c>
    </row>
    <row r="25" spans="1:12" ht="14.25" customHeight="1">
      <c r="A25" s="18"/>
      <c r="B25" s="16" t="s">
        <v>54</v>
      </c>
      <c r="C25" s="17">
        <v>205</v>
      </c>
      <c r="D25" s="17">
        <v>322</v>
      </c>
      <c r="E25" s="17">
        <v>343</v>
      </c>
      <c r="F25" s="11">
        <f t="shared" si="1"/>
        <v>665</v>
      </c>
      <c r="G25" s="15"/>
      <c r="H25" s="16" t="s">
        <v>55</v>
      </c>
      <c r="I25" s="17">
        <v>18</v>
      </c>
      <c r="J25" s="17">
        <v>33</v>
      </c>
      <c r="K25" s="17">
        <v>31</v>
      </c>
      <c r="L25" s="11">
        <f t="shared" si="0"/>
        <v>64</v>
      </c>
    </row>
    <row r="26" spans="1:12" ht="14.25" customHeight="1">
      <c r="A26" s="18"/>
      <c r="B26" s="16" t="s">
        <v>56</v>
      </c>
      <c r="C26" s="17">
        <v>75</v>
      </c>
      <c r="D26" s="17">
        <v>124</v>
      </c>
      <c r="E26" s="17">
        <v>136</v>
      </c>
      <c r="F26" s="11">
        <f t="shared" si="1"/>
        <v>260</v>
      </c>
      <c r="G26" s="15"/>
      <c r="H26" s="16" t="s">
        <v>18</v>
      </c>
      <c r="I26" s="17">
        <v>40</v>
      </c>
      <c r="J26" s="17">
        <v>56</v>
      </c>
      <c r="K26" s="17">
        <v>58</v>
      </c>
      <c r="L26" s="11">
        <f t="shared" si="0"/>
        <v>114</v>
      </c>
    </row>
    <row r="27" spans="1:12" ht="14.25" customHeight="1">
      <c r="A27" s="18"/>
      <c r="B27" s="16" t="s">
        <v>57</v>
      </c>
      <c r="C27" s="17">
        <v>58</v>
      </c>
      <c r="D27" s="17">
        <v>93</v>
      </c>
      <c r="E27" s="17">
        <v>96</v>
      </c>
      <c r="F27" s="11">
        <f t="shared" si="1"/>
        <v>189</v>
      </c>
      <c r="G27" s="15"/>
      <c r="H27" s="16" t="s">
        <v>58</v>
      </c>
      <c r="I27" s="17">
        <v>45</v>
      </c>
      <c r="J27" s="17">
        <v>58</v>
      </c>
      <c r="K27" s="17">
        <v>59</v>
      </c>
      <c r="L27" s="11">
        <f t="shared" si="0"/>
        <v>117</v>
      </c>
    </row>
    <row r="28" spans="1:12" ht="14.25" customHeight="1">
      <c r="A28" s="19"/>
      <c r="B28" s="20" t="s">
        <v>59</v>
      </c>
      <c r="C28" s="21">
        <f>SUM(C23:C27)</f>
        <v>553</v>
      </c>
      <c r="D28" s="21">
        <f>SUM(D23:D27)</f>
        <v>874</v>
      </c>
      <c r="E28" s="21">
        <f>SUM(E23:E27)</f>
        <v>929</v>
      </c>
      <c r="F28" s="22">
        <f t="shared" si="1"/>
        <v>1803</v>
      </c>
      <c r="G28" s="15"/>
      <c r="H28" s="16" t="s">
        <v>60</v>
      </c>
      <c r="I28" s="17">
        <v>10</v>
      </c>
      <c r="J28" s="17">
        <v>18</v>
      </c>
      <c r="K28" s="17">
        <v>21</v>
      </c>
      <c r="L28" s="11">
        <f t="shared" si="0"/>
        <v>39</v>
      </c>
    </row>
    <row r="29" spans="1:12" ht="14.25" customHeight="1">
      <c r="A29" s="66" t="s">
        <v>61</v>
      </c>
      <c r="B29" s="67"/>
      <c r="C29" s="25">
        <f>SUM(C22+C28)</f>
        <v>2066</v>
      </c>
      <c r="D29" s="25">
        <f>SUM(D22+D28)</f>
        <v>3081</v>
      </c>
      <c r="E29" s="25">
        <f>SUM(E22+E28)</f>
        <v>3231</v>
      </c>
      <c r="F29" s="26">
        <f>SUM(F22+F28)</f>
        <v>6312</v>
      </c>
      <c r="G29" s="15"/>
      <c r="H29" s="16" t="s">
        <v>62</v>
      </c>
      <c r="I29" s="17">
        <v>34</v>
      </c>
      <c r="J29" s="17">
        <v>52</v>
      </c>
      <c r="K29" s="17">
        <v>51</v>
      </c>
      <c r="L29" s="11">
        <f t="shared" si="0"/>
        <v>103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176</v>
      </c>
      <c r="J30" s="21">
        <f>SUM(J24:J29)</f>
        <v>264</v>
      </c>
      <c r="K30" s="21">
        <f>SUM(K24:K29)</f>
        <v>273</v>
      </c>
      <c r="L30" s="22">
        <f t="shared" si="0"/>
        <v>537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41</v>
      </c>
      <c r="J31" s="17">
        <v>71</v>
      </c>
      <c r="K31" s="17">
        <v>74</v>
      </c>
      <c r="L31" s="11">
        <f t="shared" si="0"/>
        <v>145</v>
      </c>
    </row>
    <row r="32" spans="1:12" ht="14.25" customHeight="1">
      <c r="A32" s="18" t="s">
        <v>67</v>
      </c>
      <c r="B32" s="16" t="s">
        <v>68</v>
      </c>
      <c r="C32" s="17">
        <v>311</v>
      </c>
      <c r="D32" s="17">
        <v>474</v>
      </c>
      <c r="E32" s="17">
        <v>505</v>
      </c>
      <c r="F32" s="11">
        <f aca="true" t="shared" si="2" ref="F32:F53">SUM(D32:E32)</f>
        <v>979</v>
      </c>
      <c r="G32" s="15"/>
      <c r="H32" s="16" t="s">
        <v>69</v>
      </c>
      <c r="I32" s="17">
        <v>26</v>
      </c>
      <c r="J32" s="17">
        <v>47</v>
      </c>
      <c r="K32" s="17">
        <v>50</v>
      </c>
      <c r="L32" s="11">
        <f t="shared" si="0"/>
        <v>97</v>
      </c>
    </row>
    <row r="33" spans="1:12" ht="14.25" customHeight="1">
      <c r="A33" s="18"/>
      <c r="B33" s="16" t="s">
        <v>70</v>
      </c>
      <c r="C33" s="17">
        <v>132</v>
      </c>
      <c r="D33" s="17">
        <v>217</v>
      </c>
      <c r="E33" s="17">
        <v>224</v>
      </c>
      <c r="F33" s="11">
        <f t="shared" si="2"/>
        <v>441</v>
      </c>
      <c r="G33" s="15"/>
      <c r="H33" s="16" t="s">
        <v>71</v>
      </c>
      <c r="I33" s="17">
        <v>47</v>
      </c>
      <c r="J33" s="17">
        <v>76</v>
      </c>
      <c r="K33" s="17">
        <v>88</v>
      </c>
      <c r="L33" s="11">
        <f t="shared" si="0"/>
        <v>164</v>
      </c>
    </row>
    <row r="34" spans="1:12" ht="14.25" customHeight="1">
      <c r="A34" s="18"/>
      <c r="B34" s="16" t="s">
        <v>72</v>
      </c>
      <c r="C34" s="17">
        <v>79</v>
      </c>
      <c r="D34" s="17">
        <v>127</v>
      </c>
      <c r="E34" s="17">
        <v>120</v>
      </c>
      <c r="F34" s="11">
        <f t="shared" si="2"/>
        <v>247</v>
      </c>
      <c r="G34" s="15"/>
      <c r="H34" s="16" t="s">
        <v>27</v>
      </c>
      <c r="I34" s="17">
        <v>52</v>
      </c>
      <c r="J34" s="17">
        <v>99</v>
      </c>
      <c r="K34" s="17">
        <v>87</v>
      </c>
      <c r="L34" s="11">
        <f t="shared" si="0"/>
        <v>186</v>
      </c>
    </row>
    <row r="35" spans="1:12" ht="14.25" customHeight="1">
      <c r="A35" s="18"/>
      <c r="B35" s="16" t="s">
        <v>73</v>
      </c>
      <c r="C35" s="17">
        <v>220</v>
      </c>
      <c r="D35" s="17">
        <v>272</v>
      </c>
      <c r="E35" s="17">
        <v>344</v>
      </c>
      <c r="F35" s="11">
        <f t="shared" si="2"/>
        <v>616</v>
      </c>
      <c r="G35" s="15"/>
      <c r="H35" s="16" t="s">
        <v>74</v>
      </c>
      <c r="I35" s="17">
        <v>68</v>
      </c>
      <c r="J35" s="17">
        <v>128</v>
      </c>
      <c r="K35" s="17">
        <v>142</v>
      </c>
      <c r="L35" s="11">
        <f t="shared" si="0"/>
        <v>270</v>
      </c>
    </row>
    <row r="36" spans="1:12" ht="14.25" customHeight="1">
      <c r="A36" s="18"/>
      <c r="B36" s="16" t="s">
        <v>75</v>
      </c>
      <c r="C36" s="17">
        <v>16</v>
      </c>
      <c r="D36" s="17">
        <v>28</v>
      </c>
      <c r="E36" s="17">
        <v>29</v>
      </c>
      <c r="F36" s="11">
        <f t="shared" si="2"/>
        <v>57</v>
      </c>
      <c r="G36" s="29"/>
      <c r="H36" s="30" t="s">
        <v>76</v>
      </c>
      <c r="I36" s="17">
        <v>44</v>
      </c>
      <c r="J36" s="17">
        <v>75</v>
      </c>
      <c r="K36" s="17">
        <v>82</v>
      </c>
      <c r="L36" s="11">
        <f t="shared" si="0"/>
        <v>157</v>
      </c>
    </row>
    <row r="37" spans="1:12" ht="14.25" customHeight="1">
      <c r="A37" s="18"/>
      <c r="B37" s="16" t="s">
        <v>77</v>
      </c>
      <c r="C37" s="17">
        <v>68</v>
      </c>
      <c r="D37" s="17">
        <v>127</v>
      </c>
      <c r="E37" s="17">
        <v>123</v>
      </c>
      <c r="F37" s="11">
        <f t="shared" si="2"/>
        <v>250</v>
      </c>
      <c r="G37" s="29"/>
      <c r="H37" s="16" t="s">
        <v>78</v>
      </c>
      <c r="I37" s="17">
        <v>78</v>
      </c>
      <c r="J37" s="17">
        <v>125</v>
      </c>
      <c r="K37" s="17">
        <v>121</v>
      </c>
      <c r="L37" s="11">
        <f t="shared" si="0"/>
        <v>246</v>
      </c>
    </row>
    <row r="38" spans="1:12" ht="14.25" customHeight="1">
      <c r="A38" s="18"/>
      <c r="B38" s="16" t="s">
        <v>79</v>
      </c>
      <c r="C38" s="17">
        <v>53</v>
      </c>
      <c r="D38" s="17">
        <v>87</v>
      </c>
      <c r="E38" s="17">
        <v>89</v>
      </c>
      <c r="F38" s="11">
        <f t="shared" si="2"/>
        <v>176</v>
      </c>
      <c r="G38" s="24"/>
      <c r="H38" s="20" t="s">
        <v>80</v>
      </c>
      <c r="I38" s="21">
        <f>SUM(I31:I37)</f>
        <v>356</v>
      </c>
      <c r="J38" s="21">
        <f>SUM(J31:J37)</f>
        <v>621</v>
      </c>
      <c r="K38" s="21">
        <f>SUM(K31:K37)</f>
        <v>644</v>
      </c>
      <c r="L38" s="22">
        <f t="shared" si="0"/>
        <v>1265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225</v>
      </c>
      <c r="F39" s="11">
        <f t="shared" si="2"/>
        <v>418</v>
      </c>
      <c r="G39" s="50" t="s">
        <v>82</v>
      </c>
      <c r="H39" s="51"/>
      <c r="I39" s="25">
        <f>SUM(C45+C53+I10+I23+I30+I38)</f>
        <v>3823</v>
      </c>
      <c r="J39" s="25">
        <f>SUM(D45+D53+J10+J23+J30+J38)</f>
        <v>5851</v>
      </c>
      <c r="K39" s="25">
        <f>SUM(E45+E53+K10+K23+K30+K38)</f>
        <v>6288</v>
      </c>
      <c r="L39" s="31">
        <f t="shared" si="0"/>
        <v>12139</v>
      </c>
    </row>
    <row r="40" spans="1:12" ht="14.25" customHeight="1">
      <c r="A40" s="18"/>
      <c r="B40" s="16" t="s">
        <v>83</v>
      </c>
      <c r="C40" s="17">
        <v>56</v>
      </c>
      <c r="D40" s="17">
        <v>82</v>
      </c>
      <c r="E40" s="17">
        <v>94</v>
      </c>
      <c r="F40" s="11">
        <f t="shared" si="2"/>
        <v>176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95</v>
      </c>
      <c r="D41" s="17">
        <v>165</v>
      </c>
      <c r="E41" s="17">
        <v>170</v>
      </c>
      <c r="F41" s="11">
        <f t="shared" si="2"/>
        <v>335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170</v>
      </c>
      <c r="D43" s="17">
        <v>253</v>
      </c>
      <c r="E43" s="17">
        <v>294</v>
      </c>
      <c r="F43" s="11">
        <f t="shared" si="2"/>
        <v>547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217</v>
      </c>
      <c r="E44" s="17">
        <v>201</v>
      </c>
      <c r="F44" s="11">
        <f t="shared" si="2"/>
        <v>418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1486</v>
      </c>
      <c r="D45" s="21">
        <f>SUM(D32:D44)</f>
        <v>2259</v>
      </c>
      <c r="E45" s="21">
        <f>SUM(E32:E44)</f>
        <v>2435</v>
      </c>
      <c r="F45" s="22">
        <f t="shared" si="2"/>
        <v>4694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89</v>
      </c>
      <c r="D46" s="17">
        <v>125</v>
      </c>
      <c r="E46" s="17">
        <v>154</v>
      </c>
      <c r="F46" s="11">
        <f t="shared" si="2"/>
        <v>279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51</v>
      </c>
      <c r="D47" s="17">
        <v>62</v>
      </c>
      <c r="E47" s="17">
        <v>75</v>
      </c>
      <c r="F47" s="11">
        <f t="shared" si="2"/>
        <v>137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112</v>
      </c>
      <c r="D48" s="17">
        <v>159</v>
      </c>
      <c r="E48" s="17">
        <v>168</v>
      </c>
      <c r="F48" s="11">
        <f t="shared" si="2"/>
        <v>327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284</v>
      </c>
      <c r="D49" s="17">
        <v>378</v>
      </c>
      <c r="E49" s="17">
        <v>411</v>
      </c>
      <c r="F49" s="11">
        <f t="shared" si="2"/>
        <v>789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125</v>
      </c>
      <c r="D50" s="17">
        <v>209</v>
      </c>
      <c r="E50" s="17">
        <v>218</v>
      </c>
      <c r="F50" s="11">
        <f t="shared" si="2"/>
        <v>427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58</v>
      </c>
      <c r="D51" s="17">
        <v>108</v>
      </c>
      <c r="E51" s="17">
        <v>106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33</v>
      </c>
      <c r="F52" s="11">
        <f t="shared" si="2"/>
        <v>69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738</v>
      </c>
      <c r="D53" s="21">
        <f>SUM(D46:D52)</f>
        <v>1077</v>
      </c>
      <c r="E53" s="21">
        <f>SUM(E46:E52)</f>
        <v>1165</v>
      </c>
      <c r="F53" s="22">
        <f t="shared" si="2"/>
        <v>2242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76</v>
      </c>
      <c r="K60" s="14">
        <v>72</v>
      </c>
      <c r="L60" s="11">
        <f aca="true" t="shared" si="3" ref="L60:L66">SUM(J60:K60)</f>
        <v>148</v>
      </c>
    </row>
    <row r="61" spans="1:12" ht="14.25" customHeight="1">
      <c r="A61" s="18" t="s">
        <v>99</v>
      </c>
      <c r="B61" s="16" t="s">
        <v>100</v>
      </c>
      <c r="C61" s="17">
        <v>247</v>
      </c>
      <c r="D61" s="17">
        <v>392</v>
      </c>
      <c r="E61" s="17">
        <v>405</v>
      </c>
      <c r="F61" s="11">
        <f aca="true" t="shared" si="4" ref="F61:F92">SUM(D61:E61)</f>
        <v>797</v>
      </c>
      <c r="G61" s="15"/>
      <c r="H61" s="16" t="s">
        <v>101</v>
      </c>
      <c r="I61" s="17">
        <v>57</v>
      </c>
      <c r="J61" s="17">
        <v>82</v>
      </c>
      <c r="K61" s="17">
        <v>90</v>
      </c>
      <c r="L61" s="11">
        <f t="shared" si="3"/>
        <v>172</v>
      </c>
    </row>
    <row r="62" spans="1:12" ht="14.25" customHeight="1">
      <c r="A62" s="18"/>
      <c r="B62" s="16" t="s">
        <v>102</v>
      </c>
      <c r="C62" s="17">
        <v>237</v>
      </c>
      <c r="D62" s="17">
        <v>377</v>
      </c>
      <c r="E62" s="17">
        <v>413</v>
      </c>
      <c r="F62" s="11">
        <f t="shared" si="4"/>
        <v>790</v>
      </c>
      <c r="G62" s="15"/>
      <c r="H62" s="16" t="s">
        <v>103</v>
      </c>
      <c r="I62" s="17">
        <v>32</v>
      </c>
      <c r="J62" s="17">
        <v>64</v>
      </c>
      <c r="K62" s="17">
        <v>69</v>
      </c>
      <c r="L62" s="11">
        <f t="shared" si="3"/>
        <v>133</v>
      </c>
    </row>
    <row r="63" spans="1:12" ht="14.25" customHeight="1">
      <c r="A63" s="18"/>
      <c r="B63" s="16" t="s">
        <v>104</v>
      </c>
      <c r="C63" s="17">
        <v>62</v>
      </c>
      <c r="D63" s="17">
        <v>101</v>
      </c>
      <c r="E63" s="17">
        <v>101</v>
      </c>
      <c r="F63" s="11">
        <f t="shared" si="4"/>
        <v>202</v>
      </c>
      <c r="G63" s="15"/>
      <c r="H63" s="16" t="s">
        <v>105</v>
      </c>
      <c r="I63" s="17">
        <v>20</v>
      </c>
      <c r="J63" s="17">
        <v>43</v>
      </c>
      <c r="K63" s="17">
        <v>37</v>
      </c>
      <c r="L63" s="11">
        <f t="shared" si="3"/>
        <v>80</v>
      </c>
    </row>
    <row r="64" spans="1:12" ht="14.25" customHeight="1">
      <c r="A64" s="18"/>
      <c r="B64" s="16" t="s">
        <v>106</v>
      </c>
      <c r="C64" s="17">
        <v>139</v>
      </c>
      <c r="D64" s="17">
        <v>236</v>
      </c>
      <c r="E64" s="17">
        <v>235</v>
      </c>
      <c r="F64" s="11">
        <f t="shared" si="4"/>
        <v>471</v>
      </c>
      <c r="G64" s="15"/>
      <c r="H64" s="16" t="s">
        <v>107</v>
      </c>
      <c r="I64" s="17">
        <v>41</v>
      </c>
      <c r="J64" s="17">
        <v>85</v>
      </c>
      <c r="K64" s="17">
        <v>79</v>
      </c>
      <c r="L64" s="11">
        <f t="shared" si="3"/>
        <v>164</v>
      </c>
    </row>
    <row r="65" spans="1:12" ht="14.25" customHeight="1">
      <c r="A65" s="18"/>
      <c r="B65" s="16" t="s">
        <v>108</v>
      </c>
      <c r="C65" s="17">
        <v>75</v>
      </c>
      <c r="D65" s="17">
        <v>121</v>
      </c>
      <c r="E65" s="17">
        <v>140</v>
      </c>
      <c r="F65" s="11">
        <f t="shared" si="4"/>
        <v>261</v>
      </c>
      <c r="G65" s="15"/>
      <c r="H65" s="16" t="s">
        <v>109</v>
      </c>
      <c r="I65" s="17">
        <v>71</v>
      </c>
      <c r="J65" s="17">
        <v>116</v>
      </c>
      <c r="K65" s="17">
        <v>122</v>
      </c>
      <c r="L65" s="11">
        <f t="shared" si="3"/>
        <v>238</v>
      </c>
    </row>
    <row r="66" spans="1:12" ht="14.25" customHeight="1">
      <c r="A66" s="18"/>
      <c r="B66" s="16" t="s">
        <v>110</v>
      </c>
      <c r="C66" s="17">
        <v>93</v>
      </c>
      <c r="D66" s="17">
        <v>143</v>
      </c>
      <c r="E66" s="17">
        <v>157</v>
      </c>
      <c r="F66" s="11">
        <f t="shared" si="4"/>
        <v>300</v>
      </c>
      <c r="G66" s="15"/>
      <c r="H66" s="20" t="s">
        <v>80</v>
      </c>
      <c r="I66" s="21">
        <f>SUM(I60:I65)</f>
        <v>259</v>
      </c>
      <c r="J66" s="21">
        <f>SUM(J60:J65)</f>
        <v>466</v>
      </c>
      <c r="K66" s="21">
        <f>SUM(K60:K65)</f>
        <v>469</v>
      </c>
      <c r="L66" s="22">
        <f t="shared" si="3"/>
        <v>935</v>
      </c>
    </row>
    <row r="67" spans="1:12" ht="14.25" customHeight="1">
      <c r="A67" s="18"/>
      <c r="B67" s="16" t="s">
        <v>111</v>
      </c>
      <c r="C67" s="17">
        <v>282</v>
      </c>
      <c r="D67" s="17">
        <v>433</v>
      </c>
      <c r="E67" s="17">
        <v>487</v>
      </c>
      <c r="F67" s="11">
        <f t="shared" si="4"/>
        <v>920</v>
      </c>
      <c r="G67" s="66" t="s">
        <v>112</v>
      </c>
      <c r="H67" s="67"/>
      <c r="I67" s="25">
        <f>SUM(C69+C82+C93+C110+C114+I66)</f>
        <v>5217</v>
      </c>
      <c r="J67" s="25">
        <f>SUM(D69+D82+D93+D110+D114+J66)</f>
        <v>7987</v>
      </c>
      <c r="K67" s="25">
        <f>SUM(E69+E82+E93+E110+E114+K66)</f>
        <v>8563</v>
      </c>
      <c r="L67" s="26">
        <f>SUM(F69+F82+F93+F110+F114+L66)</f>
        <v>16550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117</v>
      </c>
      <c r="F68" s="11">
        <f t="shared" si="4"/>
        <v>214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1200</v>
      </c>
      <c r="D69" s="21">
        <f>SUM(D61:D68)</f>
        <v>1900</v>
      </c>
      <c r="E69" s="21">
        <f>SUM(E61:E68)</f>
        <v>2055</v>
      </c>
      <c r="F69" s="22">
        <f t="shared" si="4"/>
        <v>3955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38</v>
      </c>
      <c r="D70" s="17">
        <v>59</v>
      </c>
      <c r="E70" s="17">
        <v>64</v>
      </c>
      <c r="F70" s="11">
        <f t="shared" si="4"/>
        <v>123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197</v>
      </c>
      <c r="D71" s="17">
        <v>268</v>
      </c>
      <c r="E71" s="17">
        <v>303</v>
      </c>
      <c r="F71" s="11">
        <f t="shared" si="4"/>
        <v>571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116</v>
      </c>
      <c r="D72" s="17">
        <v>163</v>
      </c>
      <c r="E72" s="17">
        <v>178</v>
      </c>
      <c r="F72" s="11">
        <f t="shared" si="4"/>
        <v>341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58</v>
      </c>
      <c r="D73" s="17">
        <v>97</v>
      </c>
      <c r="E73" s="17">
        <v>94</v>
      </c>
      <c r="F73" s="11">
        <f t="shared" si="4"/>
        <v>191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80</v>
      </c>
      <c r="D74" s="17">
        <v>91</v>
      </c>
      <c r="E74" s="17">
        <v>113</v>
      </c>
      <c r="F74" s="11">
        <f t="shared" si="4"/>
        <v>204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306</v>
      </c>
      <c r="D75" s="17">
        <v>431</v>
      </c>
      <c r="E75" s="17">
        <v>473</v>
      </c>
      <c r="F75" s="11">
        <f t="shared" si="4"/>
        <v>904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140</v>
      </c>
      <c r="D76" s="17">
        <v>206</v>
      </c>
      <c r="E76" s="17">
        <v>222</v>
      </c>
      <c r="F76" s="11">
        <f t="shared" si="4"/>
        <v>428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37</v>
      </c>
      <c r="D77" s="17">
        <v>58</v>
      </c>
      <c r="E77" s="17">
        <v>54</v>
      </c>
      <c r="F77" s="11">
        <f t="shared" si="4"/>
        <v>112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47</v>
      </c>
      <c r="E78" s="17">
        <v>42</v>
      </c>
      <c r="F78" s="11">
        <f t="shared" si="4"/>
        <v>89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111</v>
      </c>
      <c r="D79" s="17">
        <v>168</v>
      </c>
      <c r="E79" s="17">
        <v>185</v>
      </c>
      <c r="F79" s="11">
        <f t="shared" si="4"/>
        <v>353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148</v>
      </c>
      <c r="D80" s="17">
        <v>242</v>
      </c>
      <c r="E80" s="17">
        <v>217</v>
      </c>
      <c r="F80" s="11">
        <f t="shared" si="4"/>
        <v>459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1277</v>
      </c>
      <c r="D82" s="21">
        <f>SUM(D70:D81)</f>
        <v>1861</v>
      </c>
      <c r="E82" s="21">
        <f>SUM(E70:E81)</f>
        <v>1970</v>
      </c>
      <c r="F82" s="22">
        <f t="shared" si="4"/>
        <v>3831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279</v>
      </c>
      <c r="D83" s="17">
        <v>364</v>
      </c>
      <c r="E83" s="17">
        <v>422</v>
      </c>
      <c r="F83" s="11">
        <f t="shared" si="4"/>
        <v>786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275</v>
      </c>
      <c r="D84" s="17">
        <v>361</v>
      </c>
      <c r="E84" s="17">
        <v>419</v>
      </c>
      <c r="F84" s="11">
        <f t="shared" si="4"/>
        <v>780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100</v>
      </c>
      <c r="D85" s="17">
        <v>141</v>
      </c>
      <c r="E85" s="17">
        <v>140</v>
      </c>
      <c r="F85" s="11">
        <f t="shared" si="4"/>
        <v>281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83</v>
      </c>
      <c r="D86" s="17">
        <v>115</v>
      </c>
      <c r="E86" s="17">
        <v>125</v>
      </c>
      <c r="F86" s="11">
        <f t="shared" si="4"/>
        <v>240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66</v>
      </c>
      <c r="E87" s="17">
        <v>57</v>
      </c>
      <c r="F87" s="11">
        <f t="shared" si="4"/>
        <v>123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126</v>
      </c>
      <c r="D88" s="17">
        <v>198</v>
      </c>
      <c r="E88" s="17">
        <v>218</v>
      </c>
      <c r="F88" s="11">
        <f t="shared" si="4"/>
        <v>416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104</v>
      </c>
      <c r="D89" s="17">
        <v>143</v>
      </c>
      <c r="E89" s="17">
        <v>163</v>
      </c>
      <c r="F89" s="11">
        <f t="shared" si="4"/>
        <v>306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89</v>
      </c>
      <c r="D90" s="17">
        <v>169</v>
      </c>
      <c r="E90" s="17">
        <v>164</v>
      </c>
      <c r="F90" s="11">
        <f t="shared" si="4"/>
        <v>333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76</v>
      </c>
      <c r="E91" s="17">
        <v>101</v>
      </c>
      <c r="F91" s="11">
        <f t="shared" si="4"/>
        <v>177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193</v>
      </c>
      <c r="D92" s="17">
        <v>291</v>
      </c>
      <c r="E92" s="17">
        <v>304</v>
      </c>
      <c r="F92" s="11">
        <f t="shared" si="4"/>
        <v>595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1341</v>
      </c>
      <c r="D93" s="21">
        <f>SUM(D83:D92)</f>
        <v>1924</v>
      </c>
      <c r="E93" s="21">
        <f>SUM(E83:E92)</f>
        <v>2113</v>
      </c>
      <c r="F93" s="22">
        <f aca="true" t="shared" si="5" ref="F93:F114">SUM(D93:E93)</f>
        <v>4037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60</v>
      </c>
      <c r="F94" s="11">
        <f t="shared" si="5"/>
        <v>111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42</v>
      </c>
      <c r="D95" s="17">
        <v>62</v>
      </c>
      <c r="E95" s="17">
        <v>60</v>
      </c>
      <c r="F95" s="11">
        <f t="shared" si="5"/>
        <v>122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40</v>
      </c>
      <c r="E96" s="17">
        <v>42</v>
      </c>
      <c r="F96" s="11">
        <f t="shared" si="5"/>
        <v>82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64</v>
      </c>
      <c r="E97" s="17">
        <v>68</v>
      </c>
      <c r="F97" s="11">
        <f t="shared" si="5"/>
        <v>132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182</v>
      </c>
      <c r="E98" s="17">
        <v>197</v>
      </c>
      <c r="F98" s="11">
        <f t="shared" si="5"/>
        <v>379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14</v>
      </c>
      <c r="D99" s="17">
        <v>29</v>
      </c>
      <c r="E99" s="17">
        <v>26</v>
      </c>
      <c r="F99" s="11">
        <f t="shared" si="5"/>
        <v>55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88</v>
      </c>
      <c r="E100" s="17">
        <v>96</v>
      </c>
      <c r="F100" s="11">
        <f t="shared" si="5"/>
        <v>184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98</v>
      </c>
      <c r="D101" s="17">
        <v>156</v>
      </c>
      <c r="E101" s="17">
        <v>166</v>
      </c>
      <c r="F101" s="11">
        <f t="shared" si="5"/>
        <v>322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105</v>
      </c>
      <c r="D102" s="17">
        <v>145</v>
      </c>
      <c r="E102" s="17">
        <v>161</v>
      </c>
      <c r="F102" s="11">
        <f t="shared" si="5"/>
        <v>306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116</v>
      </c>
      <c r="D103" s="17">
        <v>182</v>
      </c>
      <c r="E103" s="17">
        <v>196</v>
      </c>
      <c r="F103" s="11">
        <f t="shared" si="5"/>
        <v>378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59</v>
      </c>
      <c r="E104" s="17">
        <v>67</v>
      </c>
      <c r="F104" s="11">
        <f t="shared" si="5"/>
        <v>126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44</v>
      </c>
      <c r="D105" s="17">
        <v>69</v>
      </c>
      <c r="E105" s="17">
        <v>81</v>
      </c>
      <c r="F105" s="11">
        <f t="shared" si="5"/>
        <v>150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49</v>
      </c>
      <c r="E106" s="17">
        <v>64</v>
      </c>
      <c r="F106" s="11">
        <f t="shared" si="5"/>
        <v>113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89</v>
      </c>
      <c r="D107" s="17">
        <v>149</v>
      </c>
      <c r="E107" s="17">
        <v>149</v>
      </c>
      <c r="F107" s="11">
        <f t="shared" si="5"/>
        <v>298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70</v>
      </c>
      <c r="D108" s="17">
        <v>104</v>
      </c>
      <c r="E108" s="17">
        <v>124</v>
      </c>
      <c r="F108" s="11">
        <f t="shared" si="5"/>
        <v>228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69</v>
      </c>
      <c r="D109" s="17">
        <v>111</v>
      </c>
      <c r="E109" s="17">
        <v>99</v>
      </c>
      <c r="F109" s="11">
        <f t="shared" si="5"/>
        <v>210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976</v>
      </c>
      <c r="D110" s="21">
        <f>SUM(D94:D109)</f>
        <v>1540</v>
      </c>
      <c r="E110" s="21">
        <f>SUM(E94:E109)</f>
        <v>1656</v>
      </c>
      <c r="F110" s="22">
        <f t="shared" si="5"/>
        <v>3196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103</v>
      </c>
      <c r="F111" s="11">
        <f t="shared" si="5"/>
        <v>205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71</v>
      </c>
      <c r="D112" s="17">
        <v>112</v>
      </c>
      <c r="E112" s="17">
        <v>110</v>
      </c>
      <c r="F112" s="11">
        <f t="shared" si="5"/>
        <v>222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42</v>
      </c>
      <c r="D113" s="17">
        <v>82</v>
      </c>
      <c r="E113" s="17">
        <v>87</v>
      </c>
      <c r="F113" s="11">
        <f t="shared" si="5"/>
        <v>169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164</v>
      </c>
      <c r="D114" s="21">
        <f>SUM(D111:D113)</f>
        <v>296</v>
      </c>
      <c r="E114" s="21">
        <f>SUM(E111:E113)</f>
        <v>300</v>
      </c>
      <c r="F114" s="22">
        <f t="shared" si="5"/>
        <v>596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191</v>
      </c>
      <c r="J116" s="10">
        <v>299</v>
      </c>
      <c r="K116" s="10">
        <v>295</v>
      </c>
      <c r="L116" s="11">
        <f aca="true" t="shared" si="6" ref="L116:L147">SUM(J116:K116)</f>
        <v>594</v>
      </c>
    </row>
    <row r="117" spans="1:12" ht="14.25" customHeight="1">
      <c r="A117" s="18" t="s">
        <v>165</v>
      </c>
      <c r="B117" s="16" t="s">
        <v>166</v>
      </c>
      <c r="C117" s="17">
        <v>221</v>
      </c>
      <c r="D117" s="17">
        <v>244</v>
      </c>
      <c r="E117" s="17">
        <v>286</v>
      </c>
      <c r="F117" s="11">
        <f aca="true" t="shared" si="7" ref="F117:F148">SUM(D117:E117)</f>
        <v>530</v>
      </c>
      <c r="G117" s="18"/>
      <c r="H117" s="16" t="s">
        <v>167</v>
      </c>
      <c r="I117" s="17">
        <v>137</v>
      </c>
      <c r="J117" s="17">
        <v>201</v>
      </c>
      <c r="K117" s="17">
        <v>220</v>
      </c>
      <c r="L117" s="11">
        <f t="shared" si="6"/>
        <v>421</v>
      </c>
    </row>
    <row r="118" spans="1:12" ht="14.25" customHeight="1">
      <c r="A118" s="18"/>
      <c r="B118" s="16" t="s">
        <v>168</v>
      </c>
      <c r="C118" s="17">
        <v>279</v>
      </c>
      <c r="D118" s="17">
        <v>327</v>
      </c>
      <c r="E118" s="17">
        <v>337</v>
      </c>
      <c r="F118" s="11">
        <f t="shared" si="7"/>
        <v>664</v>
      </c>
      <c r="G118" s="18"/>
      <c r="H118" s="16" t="s">
        <v>169</v>
      </c>
      <c r="I118" s="17">
        <v>133</v>
      </c>
      <c r="J118" s="17">
        <v>203</v>
      </c>
      <c r="K118" s="17">
        <v>251</v>
      </c>
      <c r="L118" s="11">
        <f t="shared" si="6"/>
        <v>454</v>
      </c>
    </row>
    <row r="119" spans="1:12" ht="14.25" customHeight="1">
      <c r="A119" s="18"/>
      <c r="B119" s="16" t="s">
        <v>170</v>
      </c>
      <c r="C119" s="17">
        <v>101</v>
      </c>
      <c r="D119" s="17">
        <v>117</v>
      </c>
      <c r="E119" s="17">
        <v>109</v>
      </c>
      <c r="F119" s="11">
        <f t="shared" si="7"/>
        <v>226</v>
      </c>
      <c r="G119" s="18"/>
      <c r="H119" s="16" t="s">
        <v>171</v>
      </c>
      <c r="I119" s="17">
        <v>50</v>
      </c>
      <c r="J119" s="17">
        <v>71</v>
      </c>
      <c r="K119" s="17">
        <v>79</v>
      </c>
      <c r="L119" s="11">
        <f t="shared" si="6"/>
        <v>150</v>
      </c>
    </row>
    <row r="120" spans="1:12" ht="14.25" customHeight="1">
      <c r="A120" s="18"/>
      <c r="B120" s="16" t="s">
        <v>172</v>
      </c>
      <c r="C120" s="17">
        <v>122</v>
      </c>
      <c r="D120" s="17">
        <v>143</v>
      </c>
      <c r="E120" s="17">
        <v>175</v>
      </c>
      <c r="F120" s="11">
        <f t="shared" si="7"/>
        <v>318</v>
      </c>
      <c r="G120" s="18"/>
      <c r="H120" s="16" t="s">
        <v>173</v>
      </c>
      <c r="I120" s="17">
        <v>133</v>
      </c>
      <c r="J120" s="17">
        <v>186</v>
      </c>
      <c r="K120" s="17">
        <v>200</v>
      </c>
      <c r="L120" s="11">
        <f t="shared" si="6"/>
        <v>386</v>
      </c>
    </row>
    <row r="121" spans="1:12" ht="14.25" customHeight="1">
      <c r="A121" s="18"/>
      <c r="B121" s="16" t="s">
        <v>174</v>
      </c>
      <c r="C121" s="17">
        <v>80</v>
      </c>
      <c r="D121" s="17">
        <v>106</v>
      </c>
      <c r="E121" s="17">
        <v>106</v>
      </c>
      <c r="F121" s="11">
        <f t="shared" si="7"/>
        <v>212</v>
      </c>
      <c r="G121" s="18"/>
      <c r="H121" s="16" t="s">
        <v>175</v>
      </c>
      <c r="I121" s="17">
        <v>143</v>
      </c>
      <c r="J121" s="17">
        <v>225</v>
      </c>
      <c r="K121" s="17">
        <v>228</v>
      </c>
      <c r="L121" s="11">
        <f t="shared" si="6"/>
        <v>453</v>
      </c>
    </row>
    <row r="122" spans="1:12" ht="14.25" customHeight="1">
      <c r="A122" s="18"/>
      <c r="B122" s="16" t="s">
        <v>176</v>
      </c>
      <c r="C122" s="17">
        <v>24</v>
      </c>
      <c r="D122" s="17">
        <v>27</v>
      </c>
      <c r="E122" s="17">
        <v>39</v>
      </c>
      <c r="F122" s="11">
        <f t="shared" si="7"/>
        <v>66</v>
      </c>
      <c r="G122" s="18"/>
      <c r="H122" s="16" t="s">
        <v>177</v>
      </c>
      <c r="I122" s="17">
        <v>203</v>
      </c>
      <c r="J122" s="17">
        <v>281</v>
      </c>
      <c r="K122" s="17">
        <v>299</v>
      </c>
      <c r="L122" s="11">
        <f t="shared" si="6"/>
        <v>580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111</v>
      </c>
      <c r="F123" s="11">
        <f t="shared" si="7"/>
        <v>201</v>
      </c>
      <c r="G123" s="18"/>
      <c r="H123" s="16" t="s">
        <v>179</v>
      </c>
      <c r="I123" s="17">
        <v>49</v>
      </c>
      <c r="J123" s="17">
        <v>73</v>
      </c>
      <c r="K123" s="17">
        <v>75</v>
      </c>
      <c r="L123" s="11">
        <f t="shared" si="6"/>
        <v>148</v>
      </c>
    </row>
    <row r="124" spans="1:12" ht="14.25" customHeight="1">
      <c r="A124" s="18"/>
      <c r="B124" s="16" t="s">
        <v>180</v>
      </c>
      <c r="C124" s="17">
        <v>164</v>
      </c>
      <c r="D124" s="17">
        <v>205</v>
      </c>
      <c r="E124" s="17">
        <v>234</v>
      </c>
      <c r="F124" s="11">
        <f t="shared" si="7"/>
        <v>439</v>
      </c>
      <c r="G124" s="18"/>
      <c r="H124" s="16" t="s">
        <v>181</v>
      </c>
      <c r="I124" s="17">
        <v>214</v>
      </c>
      <c r="J124" s="17">
        <v>332</v>
      </c>
      <c r="K124" s="17">
        <v>336</v>
      </c>
      <c r="L124" s="11">
        <f t="shared" si="6"/>
        <v>668</v>
      </c>
    </row>
    <row r="125" spans="1:12" ht="14.25" customHeight="1">
      <c r="A125" s="18"/>
      <c r="B125" s="16" t="s">
        <v>182</v>
      </c>
      <c r="C125" s="17">
        <v>62</v>
      </c>
      <c r="D125" s="17">
        <v>56</v>
      </c>
      <c r="E125" s="17">
        <v>81</v>
      </c>
      <c r="F125" s="11">
        <f t="shared" si="7"/>
        <v>137</v>
      </c>
      <c r="G125" s="18"/>
      <c r="H125" s="20" t="s">
        <v>183</v>
      </c>
      <c r="I125" s="21">
        <f>SUM(I116:I124)</f>
        <v>1253</v>
      </c>
      <c r="J125" s="21">
        <f>SUM(J116:J124)</f>
        <v>1871</v>
      </c>
      <c r="K125" s="21">
        <f>SUM(K116:K124)</f>
        <v>1983</v>
      </c>
      <c r="L125" s="22">
        <f t="shared" si="6"/>
        <v>3854</v>
      </c>
    </row>
    <row r="126" spans="1:12" ht="14.25" customHeight="1">
      <c r="A126" s="18"/>
      <c r="B126" s="16" t="s">
        <v>184</v>
      </c>
      <c r="C126" s="17">
        <v>85</v>
      </c>
      <c r="D126" s="17">
        <v>115</v>
      </c>
      <c r="E126" s="17">
        <v>103</v>
      </c>
      <c r="F126" s="11">
        <f t="shared" si="7"/>
        <v>218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52</v>
      </c>
      <c r="L126" s="11">
        <f t="shared" si="6"/>
        <v>114</v>
      </c>
    </row>
    <row r="127" spans="1:12" ht="14.25" customHeight="1">
      <c r="A127" s="18"/>
      <c r="B127" s="16" t="s">
        <v>187</v>
      </c>
      <c r="C127" s="17">
        <v>42</v>
      </c>
      <c r="D127" s="17">
        <v>56</v>
      </c>
      <c r="E127" s="17">
        <v>68</v>
      </c>
      <c r="F127" s="11">
        <f t="shared" si="7"/>
        <v>124</v>
      </c>
      <c r="G127" s="18"/>
      <c r="H127" s="37" t="s">
        <v>188</v>
      </c>
      <c r="I127" s="17">
        <v>14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86</v>
      </c>
      <c r="D128" s="17">
        <v>98</v>
      </c>
      <c r="E128" s="17">
        <v>111</v>
      </c>
      <c r="F128" s="11">
        <f t="shared" si="7"/>
        <v>209</v>
      </c>
      <c r="G128" s="18"/>
      <c r="H128" s="37" t="s">
        <v>190</v>
      </c>
      <c r="I128" s="17">
        <v>48</v>
      </c>
      <c r="J128" s="17">
        <v>74</v>
      </c>
      <c r="K128" s="17">
        <v>92</v>
      </c>
      <c r="L128" s="11">
        <f t="shared" si="6"/>
        <v>166</v>
      </c>
    </row>
    <row r="129" spans="1:12" ht="14.25" customHeight="1">
      <c r="A129" s="18"/>
      <c r="B129" s="16" t="s">
        <v>191</v>
      </c>
      <c r="C129" s="17">
        <v>90</v>
      </c>
      <c r="D129" s="17">
        <v>99</v>
      </c>
      <c r="E129" s="17">
        <v>110</v>
      </c>
      <c r="F129" s="11">
        <f t="shared" si="7"/>
        <v>209</v>
      </c>
      <c r="G129" s="18"/>
      <c r="H129" s="37" t="s">
        <v>192</v>
      </c>
      <c r="I129" s="17">
        <v>23</v>
      </c>
      <c r="J129" s="17">
        <v>34</v>
      </c>
      <c r="K129" s="17">
        <v>31</v>
      </c>
      <c r="L129" s="11">
        <f t="shared" si="6"/>
        <v>65</v>
      </c>
    </row>
    <row r="130" spans="1:12" ht="14.25" customHeight="1">
      <c r="A130" s="18"/>
      <c r="B130" s="16" t="s">
        <v>193</v>
      </c>
      <c r="C130" s="17">
        <v>84</v>
      </c>
      <c r="D130" s="17">
        <v>103</v>
      </c>
      <c r="E130" s="17">
        <v>121</v>
      </c>
      <c r="F130" s="11">
        <f t="shared" si="7"/>
        <v>224</v>
      </c>
      <c r="G130" s="18"/>
      <c r="H130" s="37" t="s">
        <v>194</v>
      </c>
      <c r="I130" s="17">
        <v>11</v>
      </c>
      <c r="J130" s="17">
        <v>10</v>
      </c>
      <c r="K130" s="17">
        <v>10</v>
      </c>
      <c r="L130" s="11">
        <f t="shared" si="6"/>
        <v>20</v>
      </c>
    </row>
    <row r="131" spans="1:12" ht="14.25" customHeight="1">
      <c r="A131" s="18"/>
      <c r="B131" s="16" t="s">
        <v>195</v>
      </c>
      <c r="C131" s="17">
        <v>124</v>
      </c>
      <c r="D131" s="17">
        <v>155</v>
      </c>
      <c r="E131" s="17">
        <v>155</v>
      </c>
      <c r="F131" s="11">
        <f t="shared" si="7"/>
        <v>310</v>
      </c>
      <c r="G131" s="18"/>
      <c r="H131" s="37" t="s">
        <v>196</v>
      </c>
      <c r="I131" s="17">
        <v>10</v>
      </c>
      <c r="J131" s="17">
        <v>19</v>
      </c>
      <c r="K131" s="17">
        <v>13</v>
      </c>
      <c r="L131" s="11">
        <f t="shared" si="6"/>
        <v>32</v>
      </c>
    </row>
    <row r="132" spans="1:12" ht="14.25" customHeight="1">
      <c r="A132" s="18"/>
      <c r="B132" s="16" t="s">
        <v>197</v>
      </c>
      <c r="C132" s="17">
        <v>151</v>
      </c>
      <c r="D132" s="17">
        <v>206</v>
      </c>
      <c r="E132" s="17">
        <v>223</v>
      </c>
      <c r="F132" s="11">
        <f t="shared" si="7"/>
        <v>429</v>
      </c>
      <c r="G132" s="18"/>
      <c r="H132" s="37" t="s">
        <v>198</v>
      </c>
      <c r="I132" s="17">
        <v>23</v>
      </c>
      <c r="J132" s="17">
        <v>32</v>
      </c>
      <c r="K132" s="17">
        <v>36</v>
      </c>
      <c r="L132" s="11">
        <f t="shared" si="6"/>
        <v>68</v>
      </c>
    </row>
    <row r="133" spans="1:12" ht="14.25" customHeight="1">
      <c r="A133" s="18"/>
      <c r="B133" s="16" t="s">
        <v>261</v>
      </c>
      <c r="C133" s="17">
        <v>144</v>
      </c>
      <c r="D133" s="17">
        <v>182</v>
      </c>
      <c r="E133" s="17">
        <v>188</v>
      </c>
      <c r="F133" s="11">
        <f t="shared" si="7"/>
        <v>370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118</v>
      </c>
      <c r="D134" s="17">
        <v>155</v>
      </c>
      <c r="E134" s="17">
        <v>171</v>
      </c>
      <c r="F134" s="11">
        <f t="shared" si="7"/>
        <v>326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184</v>
      </c>
      <c r="D135" s="17">
        <v>255</v>
      </c>
      <c r="E135" s="17">
        <v>272</v>
      </c>
      <c r="F135" s="11">
        <f t="shared" si="7"/>
        <v>527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41</v>
      </c>
      <c r="D136" s="17">
        <v>55</v>
      </c>
      <c r="E136" s="17">
        <v>55</v>
      </c>
      <c r="F136" s="11">
        <f t="shared" si="7"/>
        <v>110</v>
      </c>
      <c r="G136" s="18"/>
      <c r="H136" s="37" t="s">
        <v>204</v>
      </c>
      <c r="I136" s="17">
        <v>11</v>
      </c>
      <c r="J136" s="17">
        <v>10</v>
      </c>
      <c r="K136" s="17">
        <v>18</v>
      </c>
      <c r="L136" s="11">
        <f t="shared" si="6"/>
        <v>28</v>
      </c>
    </row>
    <row r="137" spans="1:12" ht="14.25" customHeight="1">
      <c r="A137" s="18"/>
      <c r="B137" s="16" t="s">
        <v>205</v>
      </c>
      <c r="C137" s="17">
        <v>212</v>
      </c>
      <c r="D137" s="17">
        <v>178</v>
      </c>
      <c r="E137" s="17">
        <v>225</v>
      </c>
      <c r="F137" s="11">
        <f t="shared" si="7"/>
        <v>403</v>
      </c>
      <c r="G137" s="18"/>
      <c r="H137" s="37" t="s">
        <v>206</v>
      </c>
      <c r="I137" s="17">
        <v>32</v>
      </c>
      <c r="J137" s="17">
        <v>32</v>
      </c>
      <c r="K137" s="17">
        <v>38</v>
      </c>
      <c r="L137" s="11">
        <f t="shared" si="6"/>
        <v>70</v>
      </c>
    </row>
    <row r="138" spans="1:12" ht="14.25" customHeight="1">
      <c r="A138" s="18"/>
      <c r="B138" s="23" t="s">
        <v>207</v>
      </c>
      <c r="C138" s="17">
        <v>64</v>
      </c>
      <c r="D138" s="17">
        <v>97</v>
      </c>
      <c r="E138" s="17">
        <v>100</v>
      </c>
      <c r="F138" s="11">
        <f t="shared" si="7"/>
        <v>197</v>
      </c>
      <c r="G138" s="18"/>
      <c r="H138" s="37" t="s">
        <v>208</v>
      </c>
      <c r="I138" s="17">
        <v>21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2555</v>
      </c>
      <c r="D139" s="21">
        <f>SUM(D117:D138)</f>
        <v>3069</v>
      </c>
      <c r="E139" s="21">
        <f>SUM(E117:E138)</f>
        <v>3380</v>
      </c>
      <c r="F139" s="22">
        <f t="shared" si="7"/>
        <v>6449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128</v>
      </c>
      <c r="D140" s="17">
        <v>188</v>
      </c>
      <c r="E140" s="17">
        <v>220</v>
      </c>
      <c r="F140" s="11">
        <f t="shared" si="7"/>
        <v>408</v>
      </c>
      <c r="G140" s="18"/>
      <c r="H140" s="20" t="s">
        <v>213</v>
      </c>
      <c r="I140" s="21">
        <f>SUM(I126:I139)</f>
        <v>320</v>
      </c>
      <c r="J140" s="21">
        <f>SUM(J126:J139)</f>
        <v>426</v>
      </c>
      <c r="K140" s="21">
        <f>SUM(K126:K139)</f>
        <v>455</v>
      </c>
      <c r="L140" s="22">
        <f t="shared" si="6"/>
        <v>881</v>
      </c>
    </row>
    <row r="141" spans="1:12" ht="14.25" customHeight="1">
      <c r="A141" s="18"/>
      <c r="B141" s="16" t="s">
        <v>214</v>
      </c>
      <c r="C141" s="17">
        <v>155</v>
      </c>
      <c r="D141" s="17">
        <v>248</v>
      </c>
      <c r="E141" s="17">
        <v>252</v>
      </c>
      <c r="F141" s="11">
        <f t="shared" si="7"/>
        <v>500</v>
      </c>
      <c r="G141" s="18" t="s">
        <v>215</v>
      </c>
      <c r="H141" s="37" t="s">
        <v>216</v>
      </c>
      <c r="I141" s="17">
        <v>52</v>
      </c>
      <c r="J141" s="17">
        <v>61</v>
      </c>
      <c r="K141" s="17">
        <v>75</v>
      </c>
      <c r="L141" s="11">
        <f t="shared" si="6"/>
        <v>136</v>
      </c>
    </row>
    <row r="142" spans="1:12" ht="14.25" customHeight="1">
      <c r="A142" s="18"/>
      <c r="B142" s="16" t="s">
        <v>217</v>
      </c>
      <c r="C142" s="17">
        <v>112</v>
      </c>
      <c r="D142" s="17">
        <v>158</v>
      </c>
      <c r="E142" s="17">
        <v>166</v>
      </c>
      <c r="F142" s="11">
        <f t="shared" si="7"/>
        <v>324</v>
      </c>
      <c r="G142" s="18"/>
      <c r="H142" s="37" t="s">
        <v>218</v>
      </c>
      <c r="I142" s="17">
        <v>66</v>
      </c>
      <c r="J142" s="17">
        <v>79</v>
      </c>
      <c r="K142" s="17">
        <v>80</v>
      </c>
      <c r="L142" s="11">
        <f t="shared" si="6"/>
        <v>159</v>
      </c>
    </row>
    <row r="143" spans="1:12" ht="14.25" customHeight="1">
      <c r="A143" s="18"/>
      <c r="B143" s="16" t="s">
        <v>219</v>
      </c>
      <c r="C143" s="17">
        <v>62</v>
      </c>
      <c r="D143" s="17">
        <v>100</v>
      </c>
      <c r="E143" s="17">
        <v>95</v>
      </c>
      <c r="F143" s="11">
        <f t="shared" si="7"/>
        <v>195</v>
      </c>
      <c r="G143" s="18"/>
      <c r="H143" s="37" t="s">
        <v>220</v>
      </c>
      <c r="I143" s="17">
        <v>64</v>
      </c>
      <c r="J143" s="17">
        <v>80</v>
      </c>
      <c r="K143" s="17">
        <v>75</v>
      </c>
      <c r="L143" s="11">
        <f t="shared" si="6"/>
        <v>155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36</v>
      </c>
      <c r="F144" s="11">
        <f t="shared" si="7"/>
        <v>69</v>
      </c>
      <c r="G144" s="18"/>
      <c r="H144" s="37" t="s">
        <v>222</v>
      </c>
      <c r="I144" s="17">
        <v>40</v>
      </c>
      <c r="J144" s="17">
        <v>45</v>
      </c>
      <c r="K144" s="17">
        <v>50</v>
      </c>
      <c r="L144" s="11">
        <f t="shared" si="6"/>
        <v>95</v>
      </c>
    </row>
    <row r="145" spans="1:12" ht="14.25" customHeight="1">
      <c r="A145" s="18"/>
      <c r="B145" s="16" t="s">
        <v>223</v>
      </c>
      <c r="C145" s="17">
        <v>134</v>
      </c>
      <c r="D145" s="17">
        <v>196</v>
      </c>
      <c r="E145" s="17">
        <v>198</v>
      </c>
      <c r="F145" s="11">
        <f t="shared" si="7"/>
        <v>394</v>
      </c>
      <c r="G145" s="18"/>
      <c r="H145" s="37" t="s">
        <v>224</v>
      </c>
      <c r="I145" s="17">
        <v>44</v>
      </c>
      <c r="J145" s="17">
        <v>52</v>
      </c>
      <c r="K145" s="17">
        <v>52</v>
      </c>
      <c r="L145" s="11">
        <f t="shared" si="6"/>
        <v>104</v>
      </c>
    </row>
    <row r="146" spans="1:12" ht="14.25" customHeight="1">
      <c r="A146" s="18"/>
      <c r="B146" s="16" t="s">
        <v>225</v>
      </c>
      <c r="C146" s="17">
        <v>30</v>
      </c>
      <c r="D146" s="17">
        <v>56</v>
      </c>
      <c r="E146" s="17">
        <v>61</v>
      </c>
      <c r="F146" s="11">
        <f t="shared" si="7"/>
        <v>117</v>
      </c>
      <c r="G146" s="18"/>
      <c r="H146" s="20" t="s">
        <v>226</v>
      </c>
      <c r="I146" s="21">
        <f>SUM(I141:I145)</f>
        <v>266</v>
      </c>
      <c r="J146" s="21">
        <f>SUM(J141:J145)</f>
        <v>317</v>
      </c>
      <c r="K146" s="21">
        <f>SUM(K141:K145)</f>
        <v>332</v>
      </c>
      <c r="L146" s="22">
        <f t="shared" si="6"/>
        <v>649</v>
      </c>
    </row>
    <row r="147" spans="1:12" ht="14.25" customHeight="1">
      <c r="A147" s="18"/>
      <c r="B147" s="16" t="s">
        <v>227</v>
      </c>
      <c r="C147" s="17">
        <v>37</v>
      </c>
      <c r="D147" s="17">
        <v>60</v>
      </c>
      <c r="E147" s="17">
        <v>61</v>
      </c>
      <c r="F147" s="11">
        <f t="shared" si="7"/>
        <v>121</v>
      </c>
      <c r="G147" s="50" t="s">
        <v>228</v>
      </c>
      <c r="H147" s="51"/>
      <c r="I147" s="25">
        <f>SUM(C139+C157+C164+C167+I125+I140+I146)</f>
        <v>6894</v>
      </c>
      <c r="J147" s="25">
        <f>SUM(D139+D157+D164+D167+J125+J140+J146)</f>
        <v>9353</v>
      </c>
      <c r="K147" s="25">
        <f>SUM(E139+E157+E164+E167+K125+K140+K146)</f>
        <v>10076</v>
      </c>
      <c r="L147" s="31">
        <f t="shared" si="6"/>
        <v>19429</v>
      </c>
    </row>
    <row r="148" spans="1:12" ht="14.25" customHeight="1">
      <c r="A148" s="18"/>
      <c r="B148" s="16" t="s">
        <v>229</v>
      </c>
      <c r="C148" s="17">
        <v>87</v>
      </c>
      <c r="D148" s="17">
        <v>120</v>
      </c>
      <c r="E148" s="17">
        <v>163</v>
      </c>
      <c r="F148" s="11">
        <f t="shared" si="7"/>
        <v>283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60</v>
      </c>
      <c r="D149" s="17">
        <v>91</v>
      </c>
      <c r="E149" s="17">
        <v>100</v>
      </c>
      <c r="F149" s="11">
        <f aca="true" t="shared" si="8" ref="F149:F167">SUM(D149:E149)</f>
        <v>191</v>
      </c>
      <c r="G149" s="56" t="s">
        <v>231</v>
      </c>
      <c r="H149" s="57"/>
      <c r="I149" s="62">
        <f>SUM(C29+I39+I67+I147)</f>
        <v>18000</v>
      </c>
      <c r="J149" s="62">
        <f>SUM(D29+J39+J67+J147)</f>
        <v>26272</v>
      </c>
      <c r="K149" s="62">
        <f>SUM(E29+K39+K67+K147)</f>
        <v>28158</v>
      </c>
      <c r="L149" s="52">
        <f>SUM(J149:K149)</f>
        <v>54430</v>
      </c>
    </row>
    <row r="150" spans="1:12" ht="14.25" customHeight="1">
      <c r="A150" s="18"/>
      <c r="B150" s="16" t="s">
        <v>232</v>
      </c>
      <c r="C150" s="17">
        <v>134</v>
      </c>
      <c r="D150" s="17">
        <v>167</v>
      </c>
      <c r="E150" s="17">
        <v>166</v>
      </c>
      <c r="F150" s="11">
        <f t="shared" si="8"/>
        <v>333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32</v>
      </c>
      <c r="D151" s="17">
        <v>44</v>
      </c>
      <c r="E151" s="17">
        <v>53</v>
      </c>
      <c r="F151" s="11">
        <f t="shared" si="8"/>
        <v>97</v>
      </c>
      <c r="G151" s="56" t="s">
        <v>234</v>
      </c>
      <c r="H151" s="57"/>
      <c r="I151" s="60">
        <v>-3</v>
      </c>
      <c r="J151" s="60">
        <v>-26</v>
      </c>
      <c r="K151" s="60">
        <v>-10</v>
      </c>
      <c r="L151" s="54">
        <v>-36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34</v>
      </c>
      <c r="F152" s="11">
        <f t="shared" si="8"/>
        <v>64</v>
      </c>
      <c r="G152" s="58"/>
      <c r="H152" s="59"/>
      <c r="I152" s="61"/>
      <c r="J152" s="61"/>
      <c r="K152" s="61"/>
      <c r="L152" s="55"/>
    </row>
    <row r="153" spans="1:12" ht="14.25" customHeight="1">
      <c r="A153" s="18"/>
      <c r="B153" s="16" t="s">
        <v>236</v>
      </c>
      <c r="C153" s="17">
        <v>59</v>
      </c>
      <c r="D153" s="17">
        <v>99</v>
      </c>
      <c r="E153" s="17">
        <v>103</v>
      </c>
      <c r="F153" s="11">
        <f t="shared" si="8"/>
        <v>202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65</v>
      </c>
      <c r="E154" s="17">
        <v>94</v>
      </c>
      <c r="F154" s="11">
        <f t="shared" si="8"/>
        <v>159</v>
      </c>
      <c r="G154" s="44"/>
      <c r="H154" s="17"/>
      <c r="I154" s="17"/>
      <c r="J154" s="17"/>
      <c r="K154" s="17"/>
      <c r="L154" s="27"/>
    </row>
    <row r="155" spans="1:12" ht="14.25" customHeight="1">
      <c r="A155" s="18"/>
      <c r="B155" s="16" t="s">
        <v>238</v>
      </c>
      <c r="C155" s="17">
        <v>147</v>
      </c>
      <c r="D155" s="17">
        <v>202</v>
      </c>
      <c r="E155" s="17">
        <v>226</v>
      </c>
      <c r="F155" s="11">
        <f t="shared" si="8"/>
        <v>428</v>
      </c>
      <c r="G155" s="50" t="s">
        <v>257</v>
      </c>
      <c r="H155" s="51"/>
      <c r="I155" s="25"/>
      <c r="J155" s="25">
        <v>23</v>
      </c>
      <c r="K155" s="25">
        <v>29</v>
      </c>
      <c r="L155" s="26">
        <f>SUM(J155:K155)</f>
        <v>52</v>
      </c>
    </row>
    <row r="156" spans="1:12" ht="14.25" customHeight="1">
      <c r="A156" s="18"/>
      <c r="B156" s="16" t="s">
        <v>239</v>
      </c>
      <c r="C156" s="17">
        <v>37</v>
      </c>
      <c r="D156" s="17">
        <v>58</v>
      </c>
      <c r="E156" s="17">
        <v>55</v>
      </c>
      <c r="F156" s="11">
        <f t="shared" si="8"/>
        <v>113</v>
      </c>
      <c r="G156" s="50" t="s">
        <v>258</v>
      </c>
      <c r="H156" s="51"/>
      <c r="I156" s="25"/>
      <c r="J156" s="25">
        <v>33</v>
      </c>
      <c r="K156" s="25">
        <v>29</v>
      </c>
      <c r="L156" s="26">
        <f>SUM(J156:K156)</f>
        <v>62</v>
      </c>
    </row>
    <row r="157" spans="1:12" ht="14.25" customHeight="1">
      <c r="A157" s="18"/>
      <c r="B157" s="20" t="s">
        <v>240</v>
      </c>
      <c r="C157" s="21">
        <f>SUM(C140:C156)</f>
        <v>1322</v>
      </c>
      <c r="D157" s="21">
        <f>SUM(D140:D156)</f>
        <v>1915</v>
      </c>
      <c r="E157" s="21">
        <f>SUM(E140:E156)</f>
        <v>2083</v>
      </c>
      <c r="F157" s="22">
        <f t="shared" si="8"/>
        <v>3998</v>
      </c>
      <c r="G157" s="50" t="s">
        <v>259</v>
      </c>
      <c r="H157" s="51"/>
      <c r="I157" s="25"/>
      <c r="J157" s="25">
        <v>16</v>
      </c>
      <c r="K157" s="25">
        <v>14</v>
      </c>
      <c r="L157" s="26">
        <f>SUM(J157:K157)</f>
        <v>30</v>
      </c>
    </row>
    <row r="158" spans="1:12" ht="14.25" customHeight="1">
      <c r="A158" s="18" t="s">
        <v>241</v>
      </c>
      <c r="B158" s="16" t="s">
        <v>242</v>
      </c>
      <c r="C158" s="17">
        <v>128</v>
      </c>
      <c r="D158" s="17">
        <v>202</v>
      </c>
      <c r="E158" s="17">
        <v>207</v>
      </c>
      <c r="F158" s="11">
        <f t="shared" si="8"/>
        <v>409</v>
      </c>
      <c r="G158" s="50" t="s">
        <v>260</v>
      </c>
      <c r="H158" s="51"/>
      <c r="I158" s="25"/>
      <c r="J158" s="25">
        <v>32</v>
      </c>
      <c r="K158" s="25">
        <v>24</v>
      </c>
      <c r="L158" s="26">
        <f>SUM(J158:K158)</f>
        <v>56</v>
      </c>
    </row>
    <row r="159" spans="1:12" ht="14.25" customHeight="1">
      <c r="A159" s="18"/>
      <c r="B159" s="16" t="s">
        <v>243</v>
      </c>
      <c r="C159" s="17">
        <v>206</v>
      </c>
      <c r="D159" s="17">
        <v>293</v>
      </c>
      <c r="E159" s="17">
        <v>321</v>
      </c>
      <c r="F159" s="11">
        <f t="shared" si="8"/>
        <v>614</v>
      </c>
      <c r="G159" s="38"/>
      <c r="H159" s="39"/>
      <c r="I159" s="39"/>
      <c r="J159" s="39"/>
      <c r="K159" s="45"/>
      <c r="L159" s="40"/>
    </row>
    <row r="160" spans="1:12" ht="14.25" customHeight="1">
      <c r="A160" s="18"/>
      <c r="B160" s="16" t="s">
        <v>244</v>
      </c>
      <c r="C160" s="17">
        <v>63</v>
      </c>
      <c r="D160" s="17">
        <v>94</v>
      </c>
      <c r="E160" s="17">
        <v>111</v>
      </c>
      <c r="F160" s="11">
        <f t="shared" si="8"/>
        <v>205</v>
      </c>
      <c r="G160" s="77" t="s">
        <v>254</v>
      </c>
      <c r="H160" s="75" t="s">
        <v>250</v>
      </c>
      <c r="I160" s="74">
        <f>SUM(L160/L149)</f>
        <v>0.3177108212382877</v>
      </c>
      <c r="J160" s="75">
        <v>7497</v>
      </c>
      <c r="K160" s="75">
        <v>9796</v>
      </c>
      <c r="L160" s="76">
        <f>SUM(J160:K161)</f>
        <v>17293</v>
      </c>
    </row>
    <row r="161" spans="1:12" ht="14.25" customHeight="1">
      <c r="A161" s="18"/>
      <c r="B161" s="16" t="s">
        <v>246</v>
      </c>
      <c r="C161" s="17">
        <v>47</v>
      </c>
      <c r="D161" s="17">
        <v>80</v>
      </c>
      <c r="E161" s="17">
        <v>97</v>
      </c>
      <c r="F161" s="11">
        <f t="shared" si="8"/>
        <v>177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178</v>
      </c>
      <c r="D162" s="17">
        <v>275</v>
      </c>
      <c r="E162" s="17">
        <v>287</v>
      </c>
      <c r="F162" s="11">
        <f t="shared" si="8"/>
        <v>562</v>
      </c>
      <c r="G162" s="77" t="s">
        <v>245</v>
      </c>
      <c r="H162" s="75" t="s">
        <v>250</v>
      </c>
      <c r="I162" s="74">
        <f>SUM(L162/L149)</f>
        <v>0.25509829138342827</v>
      </c>
      <c r="J162" s="75">
        <v>5826</v>
      </c>
      <c r="K162" s="75">
        <v>8059</v>
      </c>
      <c r="L162" s="76">
        <f>SUM(J162:K163)</f>
        <v>13885</v>
      </c>
    </row>
    <row r="163" spans="1:12" ht="14.25" customHeight="1">
      <c r="A163" s="18"/>
      <c r="B163" s="16" t="s">
        <v>248</v>
      </c>
      <c r="C163" s="17">
        <v>41</v>
      </c>
      <c r="D163" s="17">
        <v>56</v>
      </c>
      <c r="E163" s="17">
        <v>67</v>
      </c>
      <c r="F163" s="11">
        <f t="shared" si="8"/>
        <v>123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663</v>
      </c>
      <c r="D164" s="21">
        <f>SUM(D158:D163)</f>
        <v>1000</v>
      </c>
      <c r="E164" s="21">
        <f>SUM(E158:E163)</f>
        <v>1090</v>
      </c>
      <c r="F164" s="22">
        <f t="shared" si="8"/>
        <v>2090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285</v>
      </c>
      <c r="D165" s="17">
        <v>417</v>
      </c>
      <c r="E165" s="17">
        <v>405</v>
      </c>
      <c r="F165" s="11">
        <f t="shared" si="8"/>
        <v>822</v>
      </c>
      <c r="G165" s="50" t="s">
        <v>263</v>
      </c>
      <c r="H165" s="51"/>
      <c r="I165" s="25">
        <v>63</v>
      </c>
      <c r="J165" s="25">
        <v>51</v>
      </c>
      <c r="K165" s="25">
        <v>91</v>
      </c>
      <c r="L165" s="26">
        <v>142</v>
      </c>
    </row>
    <row r="166" spans="1:12" ht="14.25" customHeight="1">
      <c r="A166" s="18"/>
      <c r="B166" s="23" t="s">
        <v>253</v>
      </c>
      <c r="C166" s="17">
        <v>230</v>
      </c>
      <c r="D166" s="17">
        <v>338</v>
      </c>
      <c r="E166" s="17">
        <v>348</v>
      </c>
      <c r="F166" s="11">
        <f t="shared" si="8"/>
        <v>686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515</v>
      </c>
      <c r="D167" s="21">
        <f>SUM(D165:D166)</f>
        <v>755</v>
      </c>
      <c r="E167" s="21">
        <f>SUM(E165:E166)</f>
        <v>753</v>
      </c>
      <c r="F167" s="22">
        <f t="shared" si="8"/>
        <v>1508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7"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  <mergeCell ref="I160:I161"/>
    <mergeCell ref="J160:J161"/>
    <mergeCell ref="G155:H155"/>
    <mergeCell ref="G156:H156"/>
    <mergeCell ref="G157:H157"/>
    <mergeCell ref="G158:H158"/>
    <mergeCell ref="G39:H39"/>
    <mergeCell ref="A1:L1"/>
    <mergeCell ref="A2:L2"/>
    <mergeCell ref="A4:B4"/>
    <mergeCell ref="A31:B31"/>
    <mergeCell ref="A29:B29"/>
    <mergeCell ref="G147:H147"/>
    <mergeCell ref="G149:H150"/>
    <mergeCell ref="A116:B116"/>
    <mergeCell ref="A60:B60"/>
    <mergeCell ref="G67:H67"/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L171"/>
  <sheetViews>
    <sheetView view="pageBreakPreview" zoomScaleSheetLayoutView="100" workbookViewId="0" topLeftCell="A143">
      <selection activeCell="L153" sqref="L153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38</v>
      </c>
      <c r="K4" s="10">
        <v>48</v>
      </c>
      <c r="L4" s="11">
        <f aca="true" t="shared" si="0" ref="L4:L39">SUM(J4:K4)</f>
        <v>86</v>
      </c>
    </row>
    <row r="5" spans="1:12" ht="14.25" customHeight="1">
      <c r="A5" s="12" t="s">
        <v>10</v>
      </c>
      <c r="B5" s="13" t="s">
        <v>11</v>
      </c>
      <c r="C5" s="14">
        <v>287</v>
      </c>
      <c r="D5" s="14">
        <v>384</v>
      </c>
      <c r="E5" s="14">
        <v>396</v>
      </c>
      <c r="F5" s="11">
        <f aca="true" t="shared" si="1" ref="F5:F28">SUM(D5:E5)</f>
        <v>780</v>
      </c>
      <c r="G5" s="15"/>
      <c r="H5" s="16" t="s">
        <v>12</v>
      </c>
      <c r="I5" s="17">
        <v>162</v>
      </c>
      <c r="J5" s="17">
        <v>252</v>
      </c>
      <c r="K5" s="17">
        <v>284</v>
      </c>
      <c r="L5" s="11">
        <f t="shared" si="0"/>
        <v>536</v>
      </c>
    </row>
    <row r="6" spans="1:12" ht="14.25" customHeight="1">
      <c r="A6" s="18"/>
      <c r="B6" s="16" t="s">
        <v>13</v>
      </c>
      <c r="C6" s="17">
        <v>125</v>
      </c>
      <c r="D6" s="17">
        <v>230</v>
      </c>
      <c r="E6" s="17">
        <v>206</v>
      </c>
      <c r="F6" s="11">
        <f t="shared" si="1"/>
        <v>436</v>
      </c>
      <c r="G6" s="15"/>
      <c r="H6" s="16" t="s">
        <v>14</v>
      </c>
      <c r="I6" s="17">
        <v>123</v>
      </c>
      <c r="J6" s="17">
        <v>202</v>
      </c>
      <c r="K6" s="17">
        <v>225</v>
      </c>
      <c r="L6" s="11">
        <f t="shared" si="0"/>
        <v>427</v>
      </c>
    </row>
    <row r="7" spans="1:12" ht="14.25" customHeight="1">
      <c r="A7" s="18"/>
      <c r="B7" s="16" t="s">
        <v>15</v>
      </c>
      <c r="C7" s="17">
        <v>97</v>
      </c>
      <c r="D7" s="17">
        <v>142</v>
      </c>
      <c r="E7" s="17">
        <v>173</v>
      </c>
      <c r="F7" s="11">
        <f t="shared" si="1"/>
        <v>315</v>
      </c>
      <c r="G7" s="15"/>
      <c r="H7" s="16" t="s">
        <v>16</v>
      </c>
      <c r="I7" s="17">
        <v>72</v>
      </c>
      <c r="J7" s="17">
        <v>123</v>
      </c>
      <c r="K7" s="17">
        <v>142</v>
      </c>
      <c r="L7" s="11">
        <f t="shared" si="0"/>
        <v>265</v>
      </c>
    </row>
    <row r="8" spans="1:12" ht="14.25" customHeight="1">
      <c r="A8" s="18"/>
      <c r="B8" s="16" t="s">
        <v>17</v>
      </c>
      <c r="C8" s="17">
        <v>147</v>
      </c>
      <c r="D8" s="17">
        <v>210</v>
      </c>
      <c r="E8" s="17">
        <v>242</v>
      </c>
      <c r="F8" s="11">
        <f t="shared" si="1"/>
        <v>452</v>
      </c>
      <c r="G8" s="15"/>
      <c r="H8" s="16" t="s">
        <v>18</v>
      </c>
      <c r="I8" s="17">
        <v>51</v>
      </c>
      <c r="J8" s="17">
        <v>80</v>
      </c>
      <c r="K8" s="17">
        <v>87</v>
      </c>
      <c r="L8" s="11">
        <f t="shared" si="0"/>
        <v>167</v>
      </c>
    </row>
    <row r="9" spans="1:12" ht="14.25" customHeight="1">
      <c r="A9" s="18"/>
      <c r="B9" s="16" t="s">
        <v>19</v>
      </c>
      <c r="C9" s="17">
        <v>57</v>
      </c>
      <c r="D9" s="17">
        <v>74</v>
      </c>
      <c r="E9" s="17">
        <v>93</v>
      </c>
      <c r="F9" s="11">
        <f t="shared" si="1"/>
        <v>167</v>
      </c>
      <c r="G9" s="15"/>
      <c r="H9" s="16" t="s">
        <v>20</v>
      </c>
      <c r="I9" s="17">
        <v>75</v>
      </c>
      <c r="J9" s="17">
        <v>125</v>
      </c>
      <c r="K9" s="17">
        <v>114</v>
      </c>
      <c r="L9" s="11">
        <f t="shared" si="0"/>
        <v>239</v>
      </c>
    </row>
    <row r="10" spans="1:12" ht="14.25" customHeight="1">
      <c r="A10" s="18"/>
      <c r="B10" s="16" t="s">
        <v>21</v>
      </c>
      <c r="C10" s="17">
        <v>173</v>
      </c>
      <c r="D10" s="17">
        <v>229</v>
      </c>
      <c r="E10" s="17">
        <v>279</v>
      </c>
      <c r="F10" s="11">
        <f t="shared" si="1"/>
        <v>508</v>
      </c>
      <c r="G10" s="19"/>
      <c r="H10" s="20" t="s">
        <v>22</v>
      </c>
      <c r="I10" s="21">
        <f>SUM(I4:I9)</f>
        <v>508</v>
      </c>
      <c r="J10" s="21">
        <f>SUM(J4:J9)</f>
        <v>820</v>
      </c>
      <c r="K10" s="21">
        <f>SUM(K4:K9)</f>
        <v>900</v>
      </c>
      <c r="L10" s="22">
        <f t="shared" si="0"/>
        <v>1720</v>
      </c>
    </row>
    <row r="11" spans="1:12" ht="14.25" customHeight="1">
      <c r="A11" s="18"/>
      <c r="B11" s="16" t="s">
        <v>23</v>
      </c>
      <c r="C11" s="17">
        <v>105</v>
      </c>
      <c r="D11" s="17">
        <v>97</v>
      </c>
      <c r="E11" s="17">
        <v>135</v>
      </c>
      <c r="F11" s="11">
        <f t="shared" si="1"/>
        <v>232</v>
      </c>
      <c r="G11" s="18" t="s">
        <v>24</v>
      </c>
      <c r="H11" s="16" t="s">
        <v>25</v>
      </c>
      <c r="I11" s="17">
        <v>56</v>
      </c>
      <c r="J11" s="17">
        <v>85</v>
      </c>
      <c r="K11" s="17">
        <v>99</v>
      </c>
      <c r="L11" s="11">
        <f t="shared" si="0"/>
        <v>184</v>
      </c>
    </row>
    <row r="12" spans="1:12" ht="14.25" customHeight="1">
      <c r="A12" s="18"/>
      <c r="B12" s="16" t="s">
        <v>26</v>
      </c>
      <c r="C12" s="17">
        <v>74</v>
      </c>
      <c r="D12" s="17">
        <v>114</v>
      </c>
      <c r="E12" s="17">
        <v>120</v>
      </c>
      <c r="F12" s="11">
        <f t="shared" si="1"/>
        <v>234</v>
      </c>
      <c r="G12" s="15"/>
      <c r="H12" s="16" t="s">
        <v>27</v>
      </c>
      <c r="I12" s="17">
        <v>37</v>
      </c>
      <c r="J12" s="17">
        <v>42</v>
      </c>
      <c r="K12" s="17">
        <v>43</v>
      </c>
      <c r="L12" s="11">
        <f t="shared" si="0"/>
        <v>85</v>
      </c>
    </row>
    <row r="13" spans="1:12" ht="14.25" customHeight="1">
      <c r="A13" s="18"/>
      <c r="B13" s="16" t="s">
        <v>28</v>
      </c>
      <c r="C13" s="17">
        <v>144</v>
      </c>
      <c r="D13" s="17">
        <v>270</v>
      </c>
      <c r="E13" s="17">
        <v>271</v>
      </c>
      <c r="F13" s="11">
        <f t="shared" si="1"/>
        <v>541</v>
      </c>
      <c r="G13" s="15"/>
      <c r="H13" s="16" t="s">
        <v>29</v>
      </c>
      <c r="I13" s="17">
        <v>38</v>
      </c>
      <c r="J13" s="17">
        <v>58</v>
      </c>
      <c r="K13" s="17">
        <v>61</v>
      </c>
      <c r="L13" s="11">
        <f t="shared" si="0"/>
        <v>119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106</v>
      </c>
      <c r="J14" s="17">
        <v>146</v>
      </c>
      <c r="K14" s="17">
        <v>155</v>
      </c>
      <c r="L14" s="11">
        <f t="shared" si="0"/>
        <v>301</v>
      </c>
    </row>
    <row r="15" spans="1:12" ht="14.25" customHeight="1">
      <c r="A15" s="18"/>
      <c r="B15" s="16" t="s">
        <v>32</v>
      </c>
      <c r="C15" s="17">
        <v>32</v>
      </c>
      <c r="D15" s="17">
        <v>54</v>
      </c>
      <c r="E15" s="17">
        <v>49</v>
      </c>
      <c r="F15" s="11">
        <f t="shared" si="1"/>
        <v>103</v>
      </c>
      <c r="G15" s="15"/>
      <c r="H15" s="16" t="s">
        <v>33</v>
      </c>
      <c r="I15" s="17">
        <v>32</v>
      </c>
      <c r="J15" s="17">
        <v>46</v>
      </c>
      <c r="K15" s="17">
        <v>51</v>
      </c>
      <c r="L15" s="11">
        <f t="shared" si="0"/>
        <v>97</v>
      </c>
    </row>
    <row r="16" spans="1:12" ht="14.25" customHeight="1">
      <c r="A16" s="18"/>
      <c r="B16" s="16" t="s">
        <v>34</v>
      </c>
      <c r="C16" s="17">
        <v>67</v>
      </c>
      <c r="D16" s="17">
        <v>67</v>
      </c>
      <c r="E16" s="17">
        <v>0</v>
      </c>
      <c r="F16" s="11">
        <f t="shared" si="1"/>
        <v>67</v>
      </c>
      <c r="G16" s="15"/>
      <c r="H16" s="16" t="s">
        <v>35</v>
      </c>
      <c r="I16" s="17">
        <v>42</v>
      </c>
      <c r="J16" s="17">
        <v>53</v>
      </c>
      <c r="K16" s="17">
        <v>72</v>
      </c>
      <c r="L16" s="11">
        <f t="shared" si="0"/>
        <v>125</v>
      </c>
    </row>
    <row r="17" spans="1:12" ht="14.25" customHeight="1">
      <c r="A17" s="18"/>
      <c r="B17" s="23" t="s">
        <v>36</v>
      </c>
      <c r="C17" s="17">
        <v>43</v>
      </c>
      <c r="D17" s="17">
        <v>76</v>
      </c>
      <c r="E17" s="17">
        <v>69</v>
      </c>
      <c r="F17" s="11">
        <f t="shared" si="1"/>
        <v>145</v>
      </c>
      <c r="G17" s="15"/>
      <c r="H17" s="16" t="s">
        <v>37</v>
      </c>
      <c r="I17" s="17">
        <v>56</v>
      </c>
      <c r="J17" s="17">
        <v>93</v>
      </c>
      <c r="K17" s="17">
        <v>88</v>
      </c>
      <c r="L17" s="11">
        <f t="shared" si="0"/>
        <v>181</v>
      </c>
    </row>
    <row r="18" spans="1:12" ht="14.25" customHeight="1">
      <c r="A18" s="18"/>
      <c r="B18" s="16" t="s">
        <v>38</v>
      </c>
      <c r="C18" s="17">
        <v>68</v>
      </c>
      <c r="D18" s="17">
        <v>116</v>
      </c>
      <c r="E18" s="17">
        <v>119</v>
      </c>
      <c r="F18" s="11">
        <f t="shared" si="1"/>
        <v>235</v>
      </c>
      <c r="G18" s="15"/>
      <c r="H18" s="16" t="s">
        <v>39</v>
      </c>
      <c r="I18" s="17">
        <v>61</v>
      </c>
      <c r="J18" s="17">
        <v>102</v>
      </c>
      <c r="K18" s="17">
        <v>96</v>
      </c>
      <c r="L18" s="11">
        <f t="shared" si="0"/>
        <v>198</v>
      </c>
    </row>
    <row r="19" spans="1:12" ht="14.25" customHeight="1">
      <c r="A19" s="18"/>
      <c r="B19" s="16" t="s">
        <v>40</v>
      </c>
      <c r="C19" s="17">
        <v>24</v>
      </c>
      <c r="D19" s="17">
        <v>36</v>
      </c>
      <c r="E19" s="17">
        <v>30</v>
      </c>
      <c r="F19" s="11">
        <f t="shared" si="1"/>
        <v>66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18</v>
      </c>
      <c r="E20" s="17">
        <v>31</v>
      </c>
      <c r="F20" s="11">
        <f t="shared" si="1"/>
        <v>49</v>
      </c>
      <c r="G20" s="15"/>
      <c r="H20" s="16" t="s">
        <v>43</v>
      </c>
      <c r="I20" s="17">
        <v>64</v>
      </c>
      <c r="J20" s="17">
        <v>83</v>
      </c>
      <c r="K20" s="17">
        <v>88</v>
      </c>
      <c r="L20" s="11">
        <f t="shared" si="0"/>
        <v>171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27</v>
      </c>
      <c r="F21" s="11">
        <f t="shared" si="1"/>
        <v>61</v>
      </c>
      <c r="G21" s="15"/>
      <c r="H21" s="16" t="s">
        <v>45</v>
      </c>
      <c r="I21" s="17">
        <v>35</v>
      </c>
      <c r="J21" s="17">
        <v>51</v>
      </c>
      <c r="K21" s="17">
        <v>65</v>
      </c>
      <c r="L21" s="11">
        <f t="shared" si="0"/>
        <v>116</v>
      </c>
    </row>
    <row r="22" spans="1:12" ht="14.25" customHeight="1">
      <c r="A22" s="19"/>
      <c r="B22" s="20" t="s">
        <v>46</v>
      </c>
      <c r="C22" s="21">
        <f>SUM(C5:C21)</f>
        <v>1514</v>
      </c>
      <c r="D22" s="21">
        <f>SUM(D5:D21)</f>
        <v>2211</v>
      </c>
      <c r="E22" s="21">
        <f>SUM(E5:E21)</f>
        <v>2307</v>
      </c>
      <c r="F22" s="22">
        <f t="shared" si="1"/>
        <v>4518</v>
      </c>
      <c r="G22" s="15"/>
      <c r="H22" s="16" t="s">
        <v>47</v>
      </c>
      <c r="I22" s="17">
        <v>5</v>
      </c>
      <c r="J22" s="17">
        <v>3</v>
      </c>
      <c r="K22" s="17">
        <v>9</v>
      </c>
      <c r="L22" s="11">
        <f t="shared" si="0"/>
        <v>12</v>
      </c>
    </row>
    <row r="23" spans="1:12" ht="14.25" customHeight="1">
      <c r="A23" s="18" t="s">
        <v>48</v>
      </c>
      <c r="B23" s="16" t="s">
        <v>49</v>
      </c>
      <c r="C23" s="17">
        <v>152</v>
      </c>
      <c r="D23" s="17">
        <v>229</v>
      </c>
      <c r="E23" s="17">
        <v>251</v>
      </c>
      <c r="F23" s="11">
        <f t="shared" si="1"/>
        <v>480</v>
      </c>
      <c r="G23" s="24"/>
      <c r="H23" s="20" t="s">
        <v>50</v>
      </c>
      <c r="I23" s="21">
        <f>SUM(I11:I22)</f>
        <v>558</v>
      </c>
      <c r="J23" s="21">
        <f>SUM(J11:J22)</f>
        <v>811</v>
      </c>
      <c r="K23" s="21">
        <f>SUM(K11:K22)</f>
        <v>870</v>
      </c>
      <c r="L23" s="22">
        <f t="shared" si="0"/>
        <v>1681</v>
      </c>
    </row>
    <row r="24" spans="1:12" ht="14.25" customHeight="1">
      <c r="A24" s="18"/>
      <c r="B24" s="16" t="s">
        <v>51</v>
      </c>
      <c r="C24" s="17">
        <v>63</v>
      </c>
      <c r="D24" s="17">
        <v>104</v>
      </c>
      <c r="E24" s="17">
        <v>102</v>
      </c>
      <c r="F24" s="11">
        <f t="shared" si="1"/>
        <v>206</v>
      </c>
      <c r="G24" s="15" t="s">
        <v>52</v>
      </c>
      <c r="H24" s="16" t="s">
        <v>53</v>
      </c>
      <c r="I24" s="17">
        <v>29</v>
      </c>
      <c r="J24" s="17">
        <v>47</v>
      </c>
      <c r="K24" s="17">
        <v>53</v>
      </c>
      <c r="L24" s="11">
        <f t="shared" si="0"/>
        <v>100</v>
      </c>
    </row>
    <row r="25" spans="1:12" ht="14.25" customHeight="1">
      <c r="A25" s="18"/>
      <c r="B25" s="16" t="s">
        <v>54</v>
      </c>
      <c r="C25" s="17">
        <v>204</v>
      </c>
      <c r="D25" s="17">
        <v>321</v>
      </c>
      <c r="E25" s="17">
        <v>342</v>
      </c>
      <c r="F25" s="11">
        <f t="shared" si="1"/>
        <v>663</v>
      </c>
      <c r="G25" s="15"/>
      <c r="H25" s="16" t="s">
        <v>55</v>
      </c>
      <c r="I25" s="17">
        <v>18</v>
      </c>
      <c r="J25" s="17">
        <v>33</v>
      </c>
      <c r="K25" s="17">
        <v>31</v>
      </c>
      <c r="L25" s="11">
        <f t="shared" si="0"/>
        <v>64</v>
      </c>
    </row>
    <row r="26" spans="1:12" ht="14.25" customHeight="1">
      <c r="A26" s="18"/>
      <c r="B26" s="16" t="s">
        <v>56</v>
      </c>
      <c r="C26" s="17">
        <v>75</v>
      </c>
      <c r="D26" s="17">
        <v>124</v>
      </c>
      <c r="E26" s="17">
        <v>135</v>
      </c>
      <c r="F26" s="11">
        <f t="shared" si="1"/>
        <v>259</v>
      </c>
      <c r="G26" s="15"/>
      <c r="H26" s="16" t="s">
        <v>18</v>
      </c>
      <c r="I26" s="17">
        <v>40</v>
      </c>
      <c r="J26" s="17">
        <v>55</v>
      </c>
      <c r="K26" s="17">
        <v>58</v>
      </c>
      <c r="L26" s="11">
        <f t="shared" si="0"/>
        <v>113</v>
      </c>
    </row>
    <row r="27" spans="1:12" ht="14.25" customHeight="1">
      <c r="A27" s="18"/>
      <c r="B27" s="16" t="s">
        <v>57</v>
      </c>
      <c r="C27" s="17">
        <v>58</v>
      </c>
      <c r="D27" s="17">
        <v>93</v>
      </c>
      <c r="E27" s="17">
        <v>96</v>
      </c>
      <c r="F27" s="11">
        <f t="shared" si="1"/>
        <v>189</v>
      </c>
      <c r="G27" s="15"/>
      <c r="H27" s="16" t="s">
        <v>58</v>
      </c>
      <c r="I27" s="17">
        <v>45</v>
      </c>
      <c r="J27" s="17">
        <v>58</v>
      </c>
      <c r="K27" s="17">
        <v>59</v>
      </c>
      <c r="L27" s="11">
        <f t="shared" si="0"/>
        <v>117</v>
      </c>
    </row>
    <row r="28" spans="1:12" ht="14.25" customHeight="1">
      <c r="A28" s="19"/>
      <c r="B28" s="20" t="s">
        <v>59</v>
      </c>
      <c r="C28" s="21">
        <f>SUM(C23:C27)</f>
        <v>552</v>
      </c>
      <c r="D28" s="21">
        <f>SUM(D23:D27)</f>
        <v>871</v>
      </c>
      <c r="E28" s="21">
        <f>SUM(E23:E27)</f>
        <v>926</v>
      </c>
      <c r="F28" s="22">
        <f t="shared" si="1"/>
        <v>1797</v>
      </c>
      <c r="G28" s="15"/>
      <c r="H28" s="16" t="s">
        <v>60</v>
      </c>
      <c r="I28" s="17">
        <v>10</v>
      </c>
      <c r="J28" s="17">
        <v>18</v>
      </c>
      <c r="K28" s="17">
        <v>21</v>
      </c>
      <c r="L28" s="11">
        <f t="shared" si="0"/>
        <v>39</v>
      </c>
    </row>
    <row r="29" spans="1:12" ht="14.25" customHeight="1">
      <c r="A29" s="66" t="s">
        <v>61</v>
      </c>
      <c r="B29" s="67"/>
      <c r="C29" s="25">
        <f>SUM(C22+C28)</f>
        <v>2066</v>
      </c>
      <c r="D29" s="25">
        <f>SUM(D22+D28)</f>
        <v>3082</v>
      </c>
      <c r="E29" s="25">
        <f>SUM(E22+E28)</f>
        <v>3233</v>
      </c>
      <c r="F29" s="26">
        <f>SUM(F22+F28)</f>
        <v>6315</v>
      </c>
      <c r="G29" s="15"/>
      <c r="H29" s="16" t="s">
        <v>62</v>
      </c>
      <c r="I29" s="17">
        <v>34</v>
      </c>
      <c r="J29" s="17">
        <v>52</v>
      </c>
      <c r="K29" s="17">
        <v>51</v>
      </c>
      <c r="L29" s="11">
        <f t="shared" si="0"/>
        <v>103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176</v>
      </c>
      <c r="J30" s="21">
        <f>SUM(J24:J29)</f>
        <v>263</v>
      </c>
      <c r="K30" s="21">
        <f>SUM(K24:K29)</f>
        <v>273</v>
      </c>
      <c r="L30" s="22">
        <f t="shared" si="0"/>
        <v>536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41</v>
      </c>
      <c r="J31" s="17">
        <v>71</v>
      </c>
      <c r="K31" s="17">
        <v>74</v>
      </c>
      <c r="L31" s="11">
        <f t="shared" si="0"/>
        <v>145</v>
      </c>
    </row>
    <row r="32" spans="1:12" ht="14.25" customHeight="1">
      <c r="A32" s="18" t="s">
        <v>67</v>
      </c>
      <c r="B32" s="16" t="s">
        <v>68</v>
      </c>
      <c r="C32" s="17">
        <v>318</v>
      </c>
      <c r="D32" s="17">
        <v>480</v>
      </c>
      <c r="E32" s="17">
        <v>516</v>
      </c>
      <c r="F32" s="11">
        <f aca="true" t="shared" si="2" ref="F32:F53">SUM(D32:E32)</f>
        <v>996</v>
      </c>
      <c r="G32" s="15"/>
      <c r="H32" s="16" t="s">
        <v>69</v>
      </c>
      <c r="I32" s="17">
        <v>26</v>
      </c>
      <c r="J32" s="17">
        <v>47</v>
      </c>
      <c r="K32" s="17">
        <v>50</v>
      </c>
      <c r="L32" s="11">
        <f t="shared" si="0"/>
        <v>97</v>
      </c>
    </row>
    <row r="33" spans="1:12" ht="14.25" customHeight="1">
      <c r="A33" s="18"/>
      <c r="B33" s="16" t="s">
        <v>70</v>
      </c>
      <c r="C33" s="17">
        <v>133</v>
      </c>
      <c r="D33" s="17">
        <v>217</v>
      </c>
      <c r="E33" s="17">
        <v>226</v>
      </c>
      <c r="F33" s="11">
        <f t="shared" si="2"/>
        <v>443</v>
      </c>
      <c r="G33" s="15"/>
      <c r="H33" s="16" t="s">
        <v>71</v>
      </c>
      <c r="I33" s="17">
        <v>48</v>
      </c>
      <c r="J33" s="17">
        <v>76</v>
      </c>
      <c r="K33" s="17">
        <v>88</v>
      </c>
      <c r="L33" s="11">
        <f t="shared" si="0"/>
        <v>164</v>
      </c>
    </row>
    <row r="34" spans="1:12" ht="14.25" customHeight="1">
      <c r="A34" s="18"/>
      <c r="B34" s="16" t="s">
        <v>72</v>
      </c>
      <c r="C34" s="17">
        <v>77</v>
      </c>
      <c r="D34" s="17">
        <v>126</v>
      </c>
      <c r="E34" s="17">
        <v>118</v>
      </c>
      <c r="F34" s="11">
        <f t="shared" si="2"/>
        <v>244</v>
      </c>
      <c r="G34" s="15"/>
      <c r="H34" s="16" t="s">
        <v>27</v>
      </c>
      <c r="I34" s="17">
        <v>52</v>
      </c>
      <c r="J34" s="17">
        <v>100</v>
      </c>
      <c r="K34" s="17">
        <v>86</v>
      </c>
      <c r="L34" s="11">
        <f t="shared" si="0"/>
        <v>186</v>
      </c>
    </row>
    <row r="35" spans="1:12" ht="14.25" customHeight="1">
      <c r="A35" s="18"/>
      <c r="B35" s="16" t="s">
        <v>73</v>
      </c>
      <c r="C35" s="17">
        <v>219</v>
      </c>
      <c r="D35" s="17">
        <v>271</v>
      </c>
      <c r="E35" s="17">
        <v>341</v>
      </c>
      <c r="F35" s="11">
        <f t="shared" si="2"/>
        <v>612</v>
      </c>
      <c r="G35" s="15"/>
      <c r="H35" s="16" t="s">
        <v>74</v>
      </c>
      <c r="I35" s="17">
        <v>67</v>
      </c>
      <c r="J35" s="17">
        <v>127</v>
      </c>
      <c r="K35" s="17">
        <v>140</v>
      </c>
      <c r="L35" s="11">
        <f t="shared" si="0"/>
        <v>267</v>
      </c>
    </row>
    <row r="36" spans="1:12" ht="14.25" customHeight="1">
      <c r="A36" s="18"/>
      <c r="B36" s="16" t="s">
        <v>75</v>
      </c>
      <c r="C36" s="17">
        <v>16</v>
      </c>
      <c r="D36" s="17">
        <v>28</v>
      </c>
      <c r="E36" s="17">
        <v>29</v>
      </c>
      <c r="F36" s="11">
        <f t="shared" si="2"/>
        <v>57</v>
      </c>
      <c r="G36" s="29"/>
      <c r="H36" s="30" t="s">
        <v>76</v>
      </c>
      <c r="I36" s="17">
        <v>44</v>
      </c>
      <c r="J36" s="17">
        <v>75</v>
      </c>
      <c r="K36" s="17">
        <v>82</v>
      </c>
      <c r="L36" s="11">
        <f t="shared" si="0"/>
        <v>157</v>
      </c>
    </row>
    <row r="37" spans="1:12" ht="14.25" customHeight="1">
      <c r="A37" s="18"/>
      <c r="B37" s="16" t="s">
        <v>77</v>
      </c>
      <c r="C37" s="17">
        <v>68</v>
      </c>
      <c r="D37" s="17">
        <v>127</v>
      </c>
      <c r="E37" s="17">
        <v>124</v>
      </c>
      <c r="F37" s="11">
        <f t="shared" si="2"/>
        <v>251</v>
      </c>
      <c r="G37" s="29"/>
      <c r="H37" s="16" t="s">
        <v>78</v>
      </c>
      <c r="I37" s="17">
        <v>78</v>
      </c>
      <c r="J37" s="17">
        <v>125</v>
      </c>
      <c r="K37" s="17">
        <v>121</v>
      </c>
      <c r="L37" s="11">
        <f t="shared" si="0"/>
        <v>246</v>
      </c>
    </row>
    <row r="38" spans="1:12" ht="14.25" customHeight="1">
      <c r="A38" s="18"/>
      <c r="B38" s="16" t="s">
        <v>79</v>
      </c>
      <c r="C38" s="17">
        <v>53</v>
      </c>
      <c r="D38" s="17">
        <v>87</v>
      </c>
      <c r="E38" s="17">
        <v>89</v>
      </c>
      <c r="F38" s="11">
        <f t="shared" si="2"/>
        <v>176</v>
      </c>
      <c r="G38" s="24"/>
      <c r="H38" s="20" t="s">
        <v>80</v>
      </c>
      <c r="I38" s="21">
        <f>SUM(I31:I37)</f>
        <v>356</v>
      </c>
      <c r="J38" s="21">
        <f>SUM(J31:J37)</f>
        <v>621</v>
      </c>
      <c r="K38" s="21">
        <f>SUM(K31:K37)</f>
        <v>641</v>
      </c>
      <c r="L38" s="22">
        <f t="shared" si="0"/>
        <v>1262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225</v>
      </c>
      <c r="F39" s="11">
        <f t="shared" si="2"/>
        <v>418</v>
      </c>
      <c r="G39" s="50" t="s">
        <v>82</v>
      </c>
      <c r="H39" s="51"/>
      <c r="I39" s="25">
        <f>SUM(C45+C53+I10+I23+I30+I38)</f>
        <v>3830</v>
      </c>
      <c r="J39" s="25">
        <f>SUM(D45+D53+J10+J23+J30+J38)</f>
        <v>5859</v>
      </c>
      <c r="K39" s="25">
        <f>SUM(E45+E53+K10+K23+K30+K38)</f>
        <v>6291</v>
      </c>
      <c r="L39" s="31">
        <f t="shared" si="0"/>
        <v>12150</v>
      </c>
    </row>
    <row r="40" spans="1:12" ht="14.25" customHeight="1">
      <c r="A40" s="18"/>
      <c r="B40" s="16" t="s">
        <v>83</v>
      </c>
      <c r="C40" s="17">
        <v>56</v>
      </c>
      <c r="D40" s="17">
        <v>83</v>
      </c>
      <c r="E40" s="17">
        <v>93</v>
      </c>
      <c r="F40" s="11">
        <f t="shared" si="2"/>
        <v>176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95</v>
      </c>
      <c r="D41" s="17">
        <v>164</v>
      </c>
      <c r="E41" s="17">
        <v>170</v>
      </c>
      <c r="F41" s="11">
        <f t="shared" si="2"/>
        <v>334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170</v>
      </c>
      <c r="D43" s="17">
        <v>254</v>
      </c>
      <c r="E43" s="17">
        <v>295</v>
      </c>
      <c r="F43" s="11">
        <f t="shared" si="2"/>
        <v>549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130</v>
      </c>
      <c r="D44" s="17">
        <v>218</v>
      </c>
      <c r="E44" s="17">
        <v>203</v>
      </c>
      <c r="F44" s="11">
        <f t="shared" si="2"/>
        <v>421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1492</v>
      </c>
      <c r="D45" s="21">
        <f>SUM(D32:D44)</f>
        <v>2265</v>
      </c>
      <c r="E45" s="21">
        <f>SUM(E32:E44)</f>
        <v>2446</v>
      </c>
      <c r="F45" s="22">
        <f t="shared" si="2"/>
        <v>4711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89</v>
      </c>
      <c r="D46" s="17">
        <v>124</v>
      </c>
      <c r="E46" s="17">
        <v>154</v>
      </c>
      <c r="F46" s="11">
        <f t="shared" si="2"/>
        <v>278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51</v>
      </c>
      <c r="D47" s="17">
        <v>62</v>
      </c>
      <c r="E47" s="17">
        <v>75</v>
      </c>
      <c r="F47" s="11">
        <f t="shared" si="2"/>
        <v>137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113</v>
      </c>
      <c r="D48" s="17">
        <v>159</v>
      </c>
      <c r="E48" s="17">
        <v>168</v>
      </c>
      <c r="F48" s="11">
        <f t="shared" si="2"/>
        <v>327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285</v>
      </c>
      <c r="D49" s="17">
        <v>381</v>
      </c>
      <c r="E49" s="17">
        <v>406</v>
      </c>
      <c r="F49" s="11">
        <f t="shared" si="2"/>
        <v>787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125</v>
      </c>
      <c r="D50" s="17">
        <v>209</v>
      </c>
      <c r="E50" s="17">
        <v>219</v>
      </c>
      <c r="F50" s="11">
        <f t="shared" si="2"/>
        <v>428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58</v>
      </c>
      <c r="D51" s="17">
        <v>108</v>
      </c>
      <c r="E51" s="17">
        <v>106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33</v>
      </c>
      <c r="F52" s="11">
        <f t="shared" si="2"/>
        <v>69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740</v>
      </c>
      <c r="D53" s="21">
        <f>SUM(D46:D52)</f>
        <v>1079</v>
      </c>
      <c r="E53" s="21">
        <f>SUM(E46:E52)</f>
        <v>1161</v>
      </c>
      <c r="F53" s="22">
        <f t="shared" si="2"/>
        <v>2240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75</v>
      </c>
      <c r="K60" s="14">
        <v>72</v>
      </c>
      <c r="L60" s="11">
        <f aca="true" t="shared" si="3" ref="L60:L66">SUM(J60:K60)</f>
        <v>147</v>
      </c>
    </row>
    <row r="61" spans="1:12" ht="14.25" customHeight="1">
      <c r="A61" s="18" t="s">
        <v>99</v>
      </c>
      <c r="B61" s="16" t="s">
        <v>100</v>
      </c>
      <c r="C61" s="17">
        <v>247</v>
      </c>
      <c r="D61" s="17">
        <v>393</v>
      </c>
      <c r="E61" s="17">
        <v>403</v>
      </c>
      <c r="F61" s="11">
        <f aca="true" t="shared" si="4" ref="F61:F92">SUM(D61:E61)</f>
        <v>796</v>
      </c>
      <c r="G61" s="15"/>
      <c r="H61" s="16" t="s">
        <v>101</v>
      </c>
      <c r="I61" s="17">
        <v>56</v>
      </c>
      <c r="J61" s="17">
        <v>82</v>
      </c>
      <c r="K61" s="17">
        <v>89</v>
      </c>
      <c r="L61" s="11">
        <f t="shared" si="3"/>
        <v>171</v>
      </c>
    </row>
    <row r="62" spans="1:12" ht="14.25" customHeight="1">
      <c r="A62" s="18"/>
      <c r="B62" s="16" t="s">
        <v>102</v>
      </c>
      <c r="C62" s="17">
        <v>236</v>
      </c>
      <c r="D62" s="17">
        <v>376</v>
      </c>
      <c r="E62" s="17">
        <v>411</v>
      </c>
      <c r="F62" s="11">
        <f t="shared" si="4"/>
        <v>787</v>
      </c>
      <c r="G62" s="15"/>
      <c r="H62" s="16" t="s">
        <v>103</v>
      </c>
      <c r="I62" s="17">
        <v>32</v>
      </c>
      <c r="J62" s="17">
        <v>64</v>
      </c>
      <c r="K62" s="17">
        <v>69</v>
      </c>
      <c r="L62" s="11">
        <f t="shared" si="3"/>
        <v>133</v>
      </c>
    </row>
    <row r="63" spans="1:12" ht="14.25" customHeight="1">
      <c r="A63" s="18"/>
      <c r="B63" s="16" t="s">
        <v>104</v>
      </c>
      <c r="C63" s="17">
        <v>62</v>
      </c>
      <c r="D63" s="17">
        <v>101</v>
      </c>
      <c r="E63" s="17">
        <v>101</v>
      </c>
      <c r="F63" s="11">
        <f t="shared" si="4"/>
        <v>202</v>
      </c>
      <c r="G63" s="15"/>
      <c r="H63" s="16" t="s">
        <v>105</v>
      </c>
      <c r="I63" s="17">
        <v>20</v>
      </c>
      <c r="J63" s="17">
        <v>43</v>
      </c>
      <c r="K63" s="17">
        <v>37</v>
      </c>
      <c r="L63" s="11">
        <f t="shared" si="3"/>
        <v>80</v>
      </c>
    </row>
    <row r="64" spans="1:12" ht="14.25" customHeight="1">
      <c r="A64" s="18"/>
      <c r="B64" s="16" t="s">
        <v>106</v>
      </c>
      <c r="C64" s="17">
        <v>139</v>
      </c>
      <c r="D64" s="17">
        <v>236</v>
      </c>
      <c r="E64" s="17">
        <v>236</v>
      </c>
      <c r="F64" s="11">
        <f t="shared" si="4"/>
        <v>472</v>
      </c>
      <c r="G64" s="15"/>
      <c r="H64" s="16" t="s">
        <v>107</v>
      </c>
      <c r="I64" s="17">
        <v>41</v>
      </c>
      <c r="J64" s="17">
        <v>84</v>
      </c>
      <c r="K64" s="17">
        <v>79</v>
      </c>
      <c r="L64" s="11">
        <f t="shared" si="3"/>
        <v>163</v>
      </c>
    </row>
    <row r="65" spans="1:12" ht="14.25" customHeight="1">
      <c r="A65" s="18"/>
      <c r="B65" s="16" t="s">
        <v>108</v>
      </c>
      <c r="C65" s="17">
        <v>75</v>
      </c>
      <c r="D65" s="17">
        <v>122</v>
      </c>
      <c r="E65" s="17">
        <v>139</v>
      </c>
      <c r="F65" s="11">
        <f t="shared" si="4"/>
        <v>261</v>
      </c>
      <c r="G65" s="15"/>
      <c r="H65" s="16" t="s">
        <v>109</v>
      </c>
      <c r="I65" s="17">
        <v>69</v>
      </c>
      <c r="J65" s="17">
        <v>114</v>
      </c>
      <c r="K65" s="17">
        <v>121</v>
      </c>
      <c r="L65" s="11">
        <f t="shared" si="3"/>
        <v>235</v>
      </c>
    </row>
    <row r="66" spans="1:12" ht="14.25" customHeight="1">
      <c r="A66" s="18"/>
      <c r="B66" s="16" t="s">
        <v>110</v>
      </c>
      <c r="C66" s="17">
        <v>94</v>
      </c>
      <c r="D66" s="17">
        <v>144</v>
      </c>
      <c r="E66" s="17">
        <v>156</v>
      </c>
      <c r="F66" s="11">
        <f t="shared" si="4"/>
        <v>300</v>
      </c>
      <c r="G66" s="15"/>
      <c r="H66" s="20" t="s">
        <v>80</v>
      </c>
      <c r="I66" s="21">
        <f>SUM(I60:I65)</f>
        <v>256</v>
      </c>
      <c r="J66" s="21">
        <f>SUM(J60:J65)</f>
        <v>462</v>
      </c>
      <c r="K66" s="21">
        <f>SUM(K60:K65)</f>
        <v>467</v>
      </c>
      <c r="L66" s="22">
        <f t="shared" si="3"/>
        <v>929</v>
      </c>
    </row>
    <row r="67" spans="1:12" ht="14.25" customHeight="1">
      <c r="A67" s="18"/>
      <c r="B67" s="16" t="s">
        <v>111</v>
      </c>
      <c r="C67" s="17">
        <v>285</v>
      </c>
      <c r="D67" s="17">
        <v>435</v>
      </c>
      <c r="E67" s="17">
        <v>488</v>
      </c>
      <c r="F67" s="11">
        <f t="shared" si="4"/>
        <v>923</v>
      </c>
      <c r="G67" s="66" t="s">
        <v>112</v>
      </c>
      <c r="H67" s="67"/>
      <c r="I67" s="25">
        <f>SUM(C69+C82+C93+C110+C114+I66)</f>
        <v>5216</v>
      </c>
      <c r="J67" s="25">
        <f>SUM(D69+D82+D93+D110+D114+J66)</f>
        <v>7993</v>
      </c>
      <c r="K67" s="25">
        <f>SUM(E69+E82+E93+E110+E114+K66)</f>
        <v>8548</v>
      </c>
      <c r="L67" s="26">
        <f>SUM(F69+F82+F93+F110+F114+L66)</f>
        <v>16541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115</v>
      </c>
      <c r="F68" s="11">
        <f t="shared" si="4"/>
        <v>212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1203</v>
      </c>
      <c r="D69" s="21">
        <f>SUM(D61:D68)</f>
        <v>1904</v>
      </c>
      <c r="E69" s="21">
        <f>SUM(E61:E68)</f>
        <v>2049</v>
      </c>
      <c r="F69" s="22">
        <f t="shared" si="4"/>
        <v>3953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38</v>
      </c>
      <c r="D70" s="17">
        <v>59</v>
      </c>
      <c r="E70" s="17">
        <v>64</v>
      </c>
      <c r="F70" s="11">
        <f t="shared" si="4"/>
        <v>123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195</v>
      </c>
      <c r="D71" s="17">
        <v>267</v>
      </c>
      <c r="E71" s="17">
        <v>302</v>
      </c>
      <c r="F71" s="11">
        <f t="shared" si="4"/>
        <v>569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116</v>
      </c>
      <c r="D72" s="17">
        <v>163</v>
      </c>
      <c r="E72" s="17">
        <v>178</v>
      </c>
      <c r="F72" s="11">
        <f t="shared" si="4"/>
        <v>341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58</v>
      </c>
      <c r="D73" s="17">
        <v>97</v>
      </c>
      <c r="E73" s="17">
        <v>94</v>
      </c>
      <c r="F73" s="11">
        <f t="shared" si="4"/>
        <v>191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80</v>
      </c>
      <c r="D74" s="17">
        <v>91</v>
      </c>
      <c r="E74" s="17">
        <v>113</v>
      </c>
      <c r="F74" s="11">
        <f t="shared" si="4"/>
        <v>204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306</v>
      </c>
      <c r="D75" s="17">
        <v>432</v>
      </c>
      <c r="E75" s="17">
        <v>470</v>
      </c>
      <c r="F75" s="11">
        <f t="shared" si="4"/>
        <v>902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140</v>
      </c>
      <c r="D76" s="17">
        <v>208</v>
      </c>
      <c r="E76" s="17">
        <v>221</v>
      </c>
      <c r="F76" s="11">
        <f t="shared" si="4"/>
        <v>429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37</v>
      </c>
      <c r="D77" s="17">
        <v>58</v>
      </c>
      <c r="E77" s="17">
        <v>55</v>
      </c>
      <c r="F77" s="11">
        <f t="shared" si="4"/>
        <v>113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47</v>
      </c>
      <c r="E78" s="17">
        <v>42</v>
      </c>
      <c r="F78" s="11">
        <f t="shared" si="4"/>
        <v>89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111</v>
      </c>
      <c r="D79" s="17">
        <v>167</v>
      </c>
      <c r="E79" s="17">
        <v>187</v>
      </c>
      <c r="F79" s="11">
        <f t="shared" si="4"/>
        <v>354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148</v>
      </c>
      <c r="D80" s="17">
        <v>242</v>
      </c>
      <c r="E80" s="17">
        <v>216</v>
      </c>
      <c r="F80" s="11">
        <f t="shared" si="4"/>
        <v>458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1275</v>
      </c>
      <c r="D82" s="21">
        <f>SUM(D70:D81)</f>
        <v>1862</v>
      </c>
      <c r="E82" s="21">
        <f>SUM(E70:E81)</f>
        <v>1967</v>
      </c>
      <c r="F82" s="22">
        <f t="shared" si="4"/>
        <v>3829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279</v>
      </c>
      <c r="D83" s="17">
        <v>364</v>
      </c>
      <c r="E83" s="17">
        <v>420</v>
      </c>
      <c r="F83" s="11">
        <f t="shared" si="4"/>
        <v>784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275</v>
      </c>
      <c r="D84" s="17">
        <v>360</v>
      </c>
      <c r="E84" s="17">
        <v>418</v>
      </c>
      <c r="F84" s="11">
        <f t="shared" si="4"/>
        <v>778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99</v>
      </c>
      <c r="D85" s="17">
        <v>140</v>
      </c>
      <c r="E85" s="17">
        <v>139</v>
      </c>
      <c r="F85" s="11">
        <f t="shared" si="4"/>
        <v>279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84</v>
      </c>
      <c r="D86" s="17">
        <v>118</v>
      </c>
      <c r="E86" s="17">
        <v>124</v>
      </c>
      <c r="F86" s="11">
        <f t="shared" si="4"/>
        <v>242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65</v>
      </c>
      <c r="E87" s="17">
        <v>56</v>
      </c>
      <c r="F87" s="11">
        <f t="shared" si="4"/>
        <v>121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127</v>
      </c>
      <c r="D88" s="17">
        <v>200</v>
      </c>
      <c r="E88" s="17">
        <v>219</v>
      </c>
      <c r="F88" s="11">
        <f t="shared" si="4"/>
        <v>419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104</v>
      </c>
      <c r="D89" s="17">
        <v>144</v>
      </c>
      <c r="E89" s="17">
        <v>163</v>
      </c>
      <c r="F89" s="11">
        <f t="shared" si="4"/>
        <v>307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90</v>
      </c>
      <c r="D90" s="17">
        <v>171</v>
      </c>
      <c r="E90" s="17">
        <v>165</v>
      </c>
      <c r="F90" s="11">
        <f t="shared" si="4"/>
        <v>336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77</v>
      </c>
      <c r="E91" s="17">
        <v>101</v>
      </c>
      <c r="F91" s="11">
        <f t="shared" si="4"/>
        <v>178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191</v>
      </c>
      <c r="D92" s="17">
        <v>290</v>
      </c>
      <c r="E92" s="17">
        <v>302</v>
      </c>
      <c r="F92" s="11">
        <f t="shared" si="4"/>
        <v>592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1341</v>
      </c>
      <c r="D93" s="21">
        <f>SUM(D83:D92)</f>
        <v>1929</v>
      </c>
      <c r="E93" s="21">
        <f>SUM(E83:E92)</f>
        <v>2107</v>
      </c>
      <c r="F93" s="22">
        <f aca="true" t="shared" si="5" ref="F93:F114">SUM(D93:E93)</f>
        <v>4036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60</v>
      </c>
      <c r="F94" s="11">
        <f t="shared" si="5"/>
        <v>111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42</v>
      </c>
      <c r="D95" s="17">
        <v>62</v>
      </c>
      <c r="E95" s="17">
        <v>60</v>
      </c>
      <c r="F95" s="11">
        <f t="shared" si="5"/>
        <v>122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40</v>
      </c>
      <c r="E96" s="17">
        <v>42</v>
      </c>
      <c r="F96" s="11">
        <f t="shared" si="5"/>
        <v>82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63</v>
      </c>
      <c r="E97" s="17">
        <v>68</v>
      </c>
      <c r="F97" s="11">
        <f t="shared" si="5"/>
        <v>131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183</v>
      </c>
      <c r="E98" s="17">
        <v>197</v>
      </c>
      <c r="F98" s="11">
        <f t="shared" si="5"/>
        <v>380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14</v>
      </c>
      <c r="D99" s="17">
        <v>29</v>
      </c>
      <c r="E99" s="17">
        <v>26</v>
      </c>
      <c r="F99" s="11">
        <f t="shared" si="5"/>
        <v>55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88</v>
      </c>
      <c r="E100" s="17">
        <v>96</v>
      </c>
      <c r="F100" s="11">
        <f t="shared" si="5"/>
        <v>184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99</v>
      </c>
      <c r="D101" s="17">
        <v>157</v>
      </c>
      <c r="E101" s="17">
        <v>167</v>
      </c>
      <c r="F101" s="11">
        <f t="shared" si="5"/>
        <v>324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106</v>
      </c>
      <c r="D102" s="17">
        <v>147</v>
      </c>
      <c r="E102" s="17">
        <v>161</v>
      </c>
      <c r="F102" s="11">
        <f t="shared" si="5"/>
        <v>308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116</v>
      </c>
      <c r="D103" s="17">
        <v>181</v>
      </c>
      <c r="E103" s="17">
        <v>195</v>
      </c>
      <c r="F103" s="11">
        <f t="shared" si="5"/>
        <v>376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59</v>
      </c>
      <c r="E104" s="17">
        <v>67</v>
      </c>
      <c r="F104" s="11">
        <f t="shared" si="5"/>
        <v>126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44</v>
      </c>
      <c r="D105" s="17">
        <v>69</v>
      </c>
      <c r="E105" s="17">
        <v>82</v>
      </c>
      <c r="F105" s="11">
        <f t="shared" si="5"/>
        <v>151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48</v>
      </c>
      <c r="E106" s="17">
        <v>65</v>
      </c>
      <c r="F106" s="11">
        <f t="shared" si="5"/>
        <v>113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88</v>
      </c>
      <c r="D107" s="17">
        <v>147</v>
      </c>
      <c r="E107" s="17">
        <v>147</v>
      </c>
      <c r="F107" s="11">
        <f t="shared" si="5"/>
        <v>294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70</v>
      </c>
      <c r="D108" s="17">
        <v>106</v>
      </c>
      <c r="E108" s="17">
        <v>126</v>
      </c>
      <c r="F108" s="11">
        <f t="shared" si="5"/>
        <v>232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69</v>
      </c>
      <c r="D109" s="17">
        <v>111</v>
      </c>
      <c r="E109" s="17">
        <v>99</v>
      </c>
      <c r="F109" s="11">
        <f t="shared" si="5"/>
        <v>210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977</v>
      </c>
      <c r="D110" s="21">
        <f>SUM(D94:D109)</f>
        <v>1541</v>
      </c>
      <c r="E110" s="21">
        <f>SUM(E94:E109)</f>
        <v>1658</v>
      </c>
      <c r="F110" s="22">
        <f t="shared" si="5"/>
        <v>3199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103</v>
      </c>
      <c r="F111" s="11">
        <f t="shared" si="5"/>
        <v>205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71</v>
      </c>
      <c r="D112" s="17">
        <v>111</v>
      </c>
      <c r="E112" s="17">
        <v>110</v>
      </c>
      <c r="F112" s="11">
        <f t="shared" si="5"/>
        <v>221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42</v>
      </c>
      <c r="D113" s="17">
        <v>82</v>
      </c>
      <c r="E113" s="17">
        <v>87</v>
      </c>
      <c r="F113" s="11">
        <f t="shared" si="5"/>
        <v>169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164</v>
      </c>
      <c r="D114" s="21">
        <f>SUM(D111:D113)</f>
        <v>295</v>
      </c>
      <c r="E114" s="21">
        <f>SUM(E111:E113)</f>
        <v>300</v>
      </c>
      <c r="F114" s="22">
        <f t="shared" si="5"/>
        <v>595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192</v>
      </c>
      <c r="J116" s="10">
        <v>299</v>
      </c>
      <c r="K116" s="10">
        <v>296</v>
      </c>
      <c r="L116" s="11">
        <f aca="true" t="shared" si="6" ref="L116:L147">SUM(J116:K116)</f>
        <v>595</v>
      </c>
    </row>
    <row r="117" spans="1:12" ht="14.25" customHeight="1">
      <c r="A117" s="18" t="s">
        <v>165</v>
      </c>
      <c r="B117" s="16" t="s">
        <v>166</v>
      </c>
      <c r="C117" s="17">
        <v>222</v>
      </c>
      <c r="D117" s="17">
        <v>245</v>
      </c>
      <c r="E117" s="17">
        <v>287</v>
      </c>
      <c r="F117" s="11">
        <f aca="true" t="shared" si="7" ref="F117:F148">SUM(D117:E117)</f>
        <v>532</v>
      </c>
      <c r="G117" s="18"/>
      <c r="H117" s="16" t="s">
        <v>167</v>
      </c>
      <c r="I117" s="17">
        <v>137</v>
      </c>
      <c r="J117" s="17">
        <v>202</v>
      </c>
      <c r="K117" s="17">
        <v>220</v>
      </c>
      <c r="L117" s="11">
        <f t="shared" si="6"/>
        <v>422</v>
      </c>
    </row>
    <row r="118" spans="1:12" ht="14.25" customHeight="1">
      <c r="A118" s="18"/>
      <c r="B118" s="16" t="s">
        <v>168</v>
      </c>
      <c r="C118" s="17">
        <v>282</v>
      </c>
      <c r="D118" s="17">
        <v>326</v>
      </c>
      <c r="E118" s="17">
        <v>336</v>
      </c>
      <c r="F118" s="11">
        <f t="shared" si="7"/>
        <v>662</v>
      </c>
      <c r="G118" s="18"/>
      <c r="H118" s="16" t="s">
        <v>169</v>
      </c>
      <c r="I118" s="17">
        <v>134</v>
      </c>
      <c r="J118" s="17">
        <v>203</v>
      </c>
      <c r="K118" s="17">
        <v>252</v>
      </c>
      <c r="L118" s="11">
        <f t="shared" si="6"/>
        <v>455</v>
      </c>
    </row>
    <row r="119" spans="1:12" ht="14.25" customHeight="1">
      <c r="A119" s="18"/>
      <c r="B119" s="16" t="s">
        <v>170</v>
      </c>
      <c r="C119" s="17">
        <v>100</v>
      </c>
      <c r="D119" s="17">
        <v>114</v>
      </c>
      <c r="E119" s="17">
        <v>109</v>
      </c>
      <c r="F119" s="11">
        <f t="shared" si="7"/>
        <v>223</v>
      </c>
      <c r="G119" s="18"/>
      <c r="H119" s="16" t="s">
        <v>171</v>
      </c>
      <c r="I119" s="17">
        <v>50</v>
      </c>
      <c r="J119" s="17">
        <v>71</v>
      </c>
      <c r="K119" s="17">
        <v>79</v>
      </c>
      <c r="L119" s="11">
        <f t="shared" si="6"/>
        <v>150</v>
      </c>
    </row>
    <row r="120" spans="1:12" ht="14.25" customHeight="1">
      <c r="A120" s="18"/>
      <c r="B120" s="16" t="s">
        <v>172</v>
      </c>
      <c r="C120" s="17">
        <v>122</v>
      </c>
      <c r="D120" s="17">
        <v>143</v>
      </c>
      <c r="E120" s="17">
        <v>174</v>
      </c>
      <c r="F120" s="11">
        <f t="shared" si="7"/>
        <v>317</v>
      </c>
      <c r="G120" s="18"/>
      <c r="H120" s="16" t="s">
        <v>173</v>
      </c>
      <c r="I120" s="17">
        <v>133</v>
      </c>
      <c r="J120" s="17">
        <v>185</v>
      </c>
      <c r="K120" s="17">
        <v>201</v>
      </c>
      <c r="L120" s="11">
        <f t="shared" si="6"/>
        <v>386</v>
      </c>
    </row>
    <row r="121" spans="1:12" ht="14.25" customHeight="1">
      <c r="A121" s="18"/>
      <c r="B121" s="16" t="s">
        <v>174</v>
      </c>
      <c r="C121" s="17">
        <v>80</v>
      </c>
      <c r="D121" s="17">
        <v>106</v>
      </c>
      <c r="E121" s="17">
        <v>106</v>
      </c>
      <c r="F121" s="11">
        <f t="shared" si="7"/>
        <v>212</v>
      </c>
      <c r="G121" s="18"/>
      <c r="H121" s="16" t="s">
        <v>175</v>
      </c>
      <c r="I121" s="17">
        <v>143</v>
      </c>
      <c r="J121" s="17">
        <v>224</v>
      </c>
      <c r="K121" s="17">
        <v>229</v>
      </c>
      <c r="L121" s="11">
        <f t="shared" si="6"/>
        <v>453</v>
      </c>
    </row>
    <row r="122" spans="1:12" ht="14.25" customHeight="1">
      <c r="A122" s="18"/>
      <c r="B122" s="16" t="s">
        <v>176</v>
      </c>
      <c r="C122" s="17">
        <v>24</v>
      </c>
      <c r="D122" s="17">
        <v>27</v>
      </c>
      <c r="E122" s="17">
        <v>39</v>
      </c>
      <c r="F122" s="11">
        <f t="shared" si="7"/>
        <v>66</v>
      </c>
      <c r="G122" s="18"/>
      <c r="H122" s="16" t="s">
        <v>177</v>
      </c>
      <c r="I122" s="17">
        <v>206</v>
      </c>
      <c r="J122" s="17">
        <v>285</v>
      </c>
      <c r="K122" s="17">
        <v>302</v>
      </c>
      <c r="L122" s="11">
        <f t="shared" si="6"/>
        <v>587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111</v>
      </c>
      <c r="F123" s="11">
        <f t="shared" si="7"/>
        <v>201</v>
      </c>
      <c r="G123" s="18"/>
      <c r="H123" s="16" t="s">
        <v>179</v>
      </c>
      <c r="I123" s="17">
        <v>49</v>
      </c>
      <c r="J123" s="17">
        <v>73</v>
      </c>
      <c r="K123" s="17">
        <v>75</v>
      </c>
      <c r="L123" s="11">
        <f t="shared" si="6"/>
        <v>148</v>
      </c>
    </row>
    <row r="124" spans="1:12" ht="14.25" customHeight="1">
      <c r="A124" s="18"/>
      <c r="B124" s="16" t="s">
        <v>180</v>
      </c>
      <c r="C124" s="17">
        <v>164</v>
      </c>
      <c r="D124" s="17">
        <v>206</v>
      </c>
      <c r="E124" s="17">
        <v>234</v>
      </c>
      <c r="F124" s="11">
        <f t="shared" si="7"/>
        <v>440</v>
      </c>
      <c r="G124" s="18"/>
      <c r="H124" s="16" t="s">
        <v>181</v>
      </c>
      <c r="I124" s="17">
        <v>213</v>
      </c>
      <c r="J124" s="17">
        <v>332</v>
      </c>
      <c r="K124" s="17">
        <v>334</v>
      </c>
      <c r="L124" s="11">
        <f t="shared" si="6"/>
        <v>666</v>
      </c>
    </row>
    <row r="125" spans="1:12" ht="14.25" customHeight="1">
      <c r="A125" s="18"/>
      <c r="B125" s="16" t="s">
        <v>182</v>
      </c>
      <c r="C125" s="17">
        <v>62</v>
      </c>
      <c r="D125" s="17">
        <v>56</v>
      </c>
      <c r="E125" s="17">
        <v>83</v>
      </c>
      <c r="F125" s="11">
        <f t="shared" si="7"/>
        <v>139</v>
      </c>
      <c r="G125" s="18"/>
      <c r="H125" s="20" t="s">
        <v>183</v>
      </c>
      <c r="I125" s="21">
        <f>SUM(I116:I124)</f>
        <v>1257</v>
      </c>
      <c r="J125" s="21">
        <f>SUM(J116:J124)</f>
        <v>1874</v>
      </c>
      <c r="K125" s="21">
        <f>SUM(K116:K124)</f>
        <v>1988</v>
      </c>
      <c r="L125" s="22">
        <f t="shared" si="6"/>
        <v>3862</v>
      </c>
    </row>
    <row r="126" spans="1:12" ht="14.25" customHeight="1">
      <c r="A126" s="18"/>
      <c r="B126" s="16" t="s">
        <v>184</v>
      </c>
      <c r="C126" s="17">
        <v>84</v>
      </c>
      <c r="D126" s="17">
        <v>113</v>
      </c>
      <c r="E126" s="17">
        <v>102</v>
      </c>
      <c r="F126" s="11">
        <f t="shared" si="7"/>
        <v>215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52</v>
      </c>
      <c r="L126" s="11">
        <f t="shared" si="6"/>
        <v>114</v>
      </c>
    </row>
    <row r="127" spans="1:12" ht="14.25" customHeight="1">
      <c r="A127" s="18"/>
      <c r="B127" s="16" t="s">
        <v>187</v>
      </c>
      <c r="C127" s="17">
        <v>42</v>
      </c>
      <c r="D127" s="17">
        <v>56</v>
      </c>
      <c r="E127" s="17">
        <v>68</v>
      </c>
      <c r="F127" s="11">
        <f t="shared" si="7"/>
        <v>124</v>
      </c>
      <c r="G127" s="18"/>
      <c r="H127" s="37" t="s">
        <v>188</v>
      </c>
      <c r="I127" s="17">
        <v>14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86</v>
      </c>
      <c r="D128" s="17">
        <v>98</v>
      </c>
      <c r="E128" s="17">
        <v>111</v>
      </c>
      <c r="F128" s="11">
        <f t="shared" si="7"/>
        <v>209</v>
      </c>
      <c r="G128" s="18"/>
      <c r="H128" s="37" t="s">
        <v>190</v>
      </c>
      <c r="I128" s="17">
        <v>47</v>
      </c>
      <c r="J128" s="17">
        <v>74</v>
      </c>
      <c r="K128" s="17">
        <v>92</v>
      </c>
      <c r="L128" s="11">
        <f t="shared" si="6"/>
        <v>166</v>
      </c>
    </row>
    <row r="129" spans="1:12" ht="14.25" customHeight="1">
      <c r="A129" s="18"/>
      <c r="B129" s="16" t="s">
        <v>191</v>
      </c>
      <c r="C129" s="17">
        <v>90</v>
      </c>
      <c r="D129" s="17">
        <v>99</v>
      </c>
      <c r="E129" s="17">
        <v>110</v>
      </c>
      <c r="F129" s="11">
        <f t="shared" si="7"/>
        <v>209</v>
      </c>
      <c r="G129" s="18"/>
      <c r="H129" s="37" t="s">
        <v>192</v>
      </c>
      <c r="I129" s="17">
        <v>23</v>
      </c>
      <c r="J129" s="17">
        <v>33</v>
      </c>
      <c r="K129" s="17">
        <v>31</v>
      </c>
      <c r="L129" s="11">
        <f t="shared" si="6"/>
        <v>64</v>
      </c>
    </row>
    <row r="130" spans="1:12" ht="14.25" customHeight="1">
      <c r="A130" s="18"/>
      <c r="B130" s="16" t="s">
        <v>193</v>
      </c>
      <c r="C130" s="17">
        <v>84</v>
      </c>
      <c r="D130" s="17">
        <v>102</v>
      </c>
      <c r="E130" s="17">
        <v>122</v>
      </c>
      <c r="F130" s="11">
        <f t="shared" si="7"/>
        <v>224</v>
      </c>
      <c r="G130" s="18"/>
      <c r="H130" s="37" t="s">
        <v>194</v>
      </c>
      <c r="I130" s="17">
        <v>11</v>
      </c>
      <c r="J130" s="17">
        <v>10</v>
      </c>
      <c r="K130" s="17">
        <v>10</v>
      </c>
      <c r="L130" s="11">
        <f t="shared" si="6"/>
        <v>20</v>
      </c>
    </row>
    <row r="131" spans="1:12" ht="14.25" customHeight="1">
      <c r="A131" s="18"/>
      <c r="B131" s="16" t="s">
        <v>195</v>
      </c>
      <c r="C131" s="17">
        <v>124</v>
      </c>
      <c r="D131" s="17">
        <v>155</v>
      </c>
      <c r="E131" s="17">
        <v>155</v>
      </c>
      <c r="F131" s="11">
        <f t="shared" si="7"/>
        <v>310</v>
      </c>
      <c r="G131" s="18"/>
      <c r="H131" s="37" t="s">
        <v>196</v>
      </c>
      <c r="I131" s="17">
        <v>10</v>
      </c>
      <c r="J131" s="17">
        <v>19</v>
      </c>
      <c r="K131" s="17">
        <v>13</v>
      </c>
      <c r="L131" s="11">
        <f t="shared" si="6"/>
        <v>32</v>
      </c>
    </row>
    <row r="132" spans="1:12" ht="14.25" customHeight="1">
      <c r="A132" s="18"/>
      <c r="B132" s="16" t="s">
        <v>197</v>
      </c>
      <c r="C132" s="17">
        <v>152</v>
      </c>
      <c r="D132" s="17">
        <v>208</v>
      </c>
      <c r="E132" s="17">
        <v>224</v>
      </c>
      <c r="F132" s="11">
        <f t="shared" si="7"/>
        <v>432</v>
      </c>
      <c r="G132" s="18"/>
      <c r="H132" s="37" t="s">
        <v>198</v>
      </c>
      <c r="I132" s="17">
        <v>23</v>
      </c>
      <c r="J132" s="17">
        <v>32</v>
      </c>
      <c r="K132" s="17">
        <v>36</v>
      </c>
      <c r="L132" s="11">
        <f t="shared" si="6"/>
        <v>68</v>
      </c>
    </row>
    <row r="133" spans="1:12" ht="14.25" customHeight="1">
      <c r="A133" s="18"/>
      <c r="B133" s="16" t="s">
        <v>261</v>
      </c>
      <c r="C133" s="17">
        <v>144</v>
      </c>
      <c r="D133" s="17">
        <v>181</v>
      </c>
      <c r="E133" s="17">
        <v>188</v>
      </c>
      <c r="F133" s="11">
        <f t="shared" si="7"/>
        <v>369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118</v>
      </c>
      <c r="D134" s="17">
        <v>155</v>
      </c>
      <c r="E134" s="17">
        <v>172</v>
      </c>
      <c r="F134" s="11">
        <f t="shared" si="7"/>
        <v>327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184</v>
      </c>
      <c r="D135" s="17">
        <v>254</v>
      </c>
      <c r="E135" s="17">
        <v>272</v>
      </c>
      <c r="F135" s="11">
        <f t="shared" si="7"/>
        <v>526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41</v>
      </c>
      <c r="D136" s="17">
        <v>56</v>
      </c>
      <c r="E136" s="17">
        <v>55</v>
      </c>
      <c r="F136" s="11">
        <f t="shared" si="7"/>
        <v>111</v>
      </c>
      <c r="G136" s="18"/>
      <c r="H136" s="37" t="s">
        <v>204</v>
      </c>
      <c r="I136" s="17">
        <v>11</v>
      </c>
      <c r="J136" s="17">
        <v>10</v>
      </c>
      <c r="K136" s="17">
        <v>18</v>
      </c>
      <c r="L136" s="11">
        <f t="shared" si="6"/>
        <v>28</v>
      </c>
    </row>
    <row r="137" spans="1:12" ht="14.25" customHeight="1">
      <c r="A137" s="18"/>
      <c r="B137" s="16" t="s">
        <v>205</v>
      </c>
      <c r="C137" s="17">
        <v>210</v>
      </c>
      <c r="D137" s="17">
        <v>177</v>
      </c>
      <c r="E137" s="17">
        <v>224</v>
      </c>
      <c r="F137" s="11">
        <f t="shared" si="7"/>
        <v>401</v>
      </c>
      <c r="G137" s="18"/>
      <c r="H137" s="37" t="s">
        <v>206</v>
      </c>
      <c r="I137" s="17">
        <v>32</v>
      </c>
      <c r="J137" s="17">
        <v>32</v>
      </c>
      <c r="K137" s="17">
        <v>38</v>
      </c>
      <c r="L137" s="11">
        <f t="shared" si="6"/>
        <v>70</v>
      </c>
    </row>
    <row r="138" spans="1:12" ht="14.25" customHeight="1">
      <c r="A138" s="18"/>
      <c r="B138" s="23" t="s">
        <v>207</v>
      </c>
      <c r="C138" s="17">
        <v>65</v>
      </c>
      <c r="D138" s="17">
        <v>98</v>
      </c>
      <c r="E138" s="17">
        <v>99</v>
      </c>
      <c r="F138" s="11">
        <f t="shared" si="7"/>
        <v>197</v>
      </c>
      <c r="G138" s="18"/>
      <c r="H138" s="37" t="s">
        <v>208</v>
      </c>
      <c r="I138" s="17">
        <v>21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2557</v>
      </c>
      <c r="D139" s="21">
        <f>SUM(D117:D138)</f>
        <v>3065</v>
      </c>
      <c r="E139" s="21">
        <f>SUM(E117:E138)</f>
        <v>3381</v>
      </c>
      <c r="F139" s="22">
        <f t="shared" si="7"/>
        <v>6446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127</v>
      </c>
      <c r="D140" s="17">
        <v>189</v>
      </c>
      <c r="E140" s="17">
        <v>220</v>
      </c>
      <c r="F140" s="11">
        <f t="shared" si="7"/>
        <v>409</v>
      </c>
      <c r="G140" s="18"/>
      <c r="H140" s="20" t="s">
        <v>213</v>
      </c>
      <c r="I140" s="21">
        <f>SUM(I126:I139)</f>
        <v>319</v>
      </c>
      <c r="J140" s="21">
        <f>SUM(J126:J139)</f>
        <v>425</v>
      </c>
      <c r="K140" s="21">
        <f>SUM(K126:K139)</f>
        <v>455</v>
      </c>
      <c r="L140" s="22">
        <f t="shared" si="6"/>
        <v>880</v>
      </c>
    </row>
    <row r="141" spans="1:12" ht="14.25" customHeight="1">
      <c r="A141" s="18"/>
      <c r="B141" s="16" t="s">
        <v>214</v>
      </c>
      <c r="C141" s="17">
        <v>154</v>
      </c>
      <c r="D141" s="17">
        <v>246</v>
      </c>
      <c r="E141" s="17">
        <v>252</v>
      </c>
      <c r="F141" s="11">
        <f t="shared" si="7"/>
        <v>498</v>
      </c>
      <c r="G141" s="18" t="s">
        <v>215</v>
      </c>
      <c r="H141" s="37" t="s">
        <v>216</v>
      </c>
      <c r="I141" s="17">
        <v>51</v>
      </c>
      <c r="J141" s="17">
        <v>59</v>
      </c>
      <c r="K141" s="17">
        <v>73</v>
      </c>
      <c r="L141" s="11">
        <f t="shared" si="6"/>
        <v>132</v>
      </c>
    </row>
    <row r="142" spans="1:12" ht="14.25" customHeight="1">
      <c r="A142" s="18"/>
      <c r="B142" s="16" t="s">
        <v>217</v>
      </c>
      <c r="C142" s="17">
        <v>112</v>
      </c>
      <c r="D142" s="17">
        <v>159</v>
      </c>
      <c r="E142" s="17">
        <v>166</v>
      </c>
      <c r="F142" s="11">
        <f t="shared" si="7"/>
        <v>325</v>
      </c>
      <c r="G142" s="18"/>
      <c r="H142" s="37" t="s">
        <v>218</v>
      </c>
      <c r="I142" s="17">
        <v>66</v>
      </c>
      <c r="J142" s="17">
        <v>79</v>
      </c>
      <c r="K142" s="17">
        <v>80</v>
      </c>
      <c r="L142" s="11">
        <f t="shared" si="6"/>
        <v>159</v>
      </c>
    </row>
    <row r="143" spans="1:12" ht="14.25" customHeight="1">
      <c r="A143" s="18"/>
      <c r="B143" s="16" t="s">
        <v>219</v>
      </c>
      <c r="C143" s="17">
        <v>62</v>
      </c>
      <c r="D143" s="17">
        <v>100</v>
      </c>
      <c r="E143" s="17">
        <v>96</v>
      </c>
      <c r="F143" s="11">
        <f t="shared" si="7"/>
        <v>196</v>
      </c>
      <c r="G143" s="18"/>
      <c r="H143" s="37" t="s">
        <v>220</v>
      </c>
      <c r="I143" s="17">
        <v>64</v>
      </c>
      <c r="J143" s="17">
        <v>80</v>
      </c>
      <c r="K143" s="17">
        <v>75</v>
      </c>
      <c r="L143" s="11">
        <f t="shared" si="6"/>
        <v>155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36</v>
      </c>
      <c r="F144" s="11">
        <f t="shared" si="7"/>
        <v>69</v>
      </c>
      <c r="G144" s="18"/>
      <c r="H144" s="37" t="s">
        <v>222</v>
      </c>
      <c r="I144" s="17">
        <v>40</v>
      </c>
      <c r="J144" s="17">
        <v>45</v>
      </c>
      <c r="K144" s="17">
        <v>50</v>
      </c>
      <c r="L144" s="11">
        <f t="shared" si="6"/>
        <v>95</v>
      </c>
    </row>
    <row r="145" spans="1:12" ht="14.25" customHeight="1">
      <c r="A145" s="18"/>
      <c r="B145" s="16" t="s">
        <v>223</v>
      </c>
      <c r="C145" s="17">
        <v>132</v>
      </c>
      <c r="D145" s="17">
        <v>195</v>
      </c>
      <c r="E145" s="17">
        <v>195</v>
      </c>
      <c r="F145" s="11">
        <f t="shared" si="7"/>
        <v>390</v>
      </c>
      <c r="G145" s="18"/>
      <c r="H145" s="37" t="s">
        <v>224</v>
      </c>
      <c r="I145" s="17">
        <v>44</v>
      </c>
      <c r="J145" s="17">
        <v>52</v>
      </c>
      <c r="K145" s="17">
        <v>52</v>
      </c>
      <c r="L145" s="11">
        <f t="shared" si="6"/>
        <v>104</v>
      </c>
    </row>
    <row r="146" spans="1:12" ht="14.25" customHeight="1">
      <c r="A146" s="18"/>
      <c r="B146" s="16" t="s">
        <v>225</v>
      </c>
      <c r="C146" s="17">
        <v>30</v>
      </c>
      <c r="D146" s="17">
        <v>55</v>
      </c>
      <c r="E146" s="17">
        <v>61</v>
      </c>
      <c r="F146" s="11">
        <f t="shared" si="7"/>
        <v>116</v>
      </c>
      <c r="G146" s="18"/>
      <c r="H146" s="20" t="s">
        <v>226</v>
      </c>
      <c r="I146" s="21">
        <f>SUM(I141:I145)</f>
        <v>265</v>
      </c>
      <c r="J146" s="21">
        <f>SUM(J141:J145)</f>
        <v>315</v>
      </c>
      <c r="K146" s="21">
        <f>SUM(K141:K145)</f>
        <v>330</v>
      </c>
      <c r="L146" s="22">
        <f t="shared" si="6"/>
        <v>645</v>
      </c>
    </row>
    <row r="147" spans="1:12" ht="14.25" customHeight="1">
      <c r="A147" s="18"/>
      <c r="B147" s="16" t="s">
        <v>227</v>
      </c>
      <c r="C147" s="17">
        <v>37</v>
      </c>
      <c r="D147" s="17">
        <v>60</v>
      </c>
      <c r="E147" s="17">
        <v>61</v>
      </c>
      <c r="F147" s="11">
        <f t="shared" si="7"/>
        <v>121</v>
      </c>
      <c r="G147" s="50" t="s">
        <v>228</v>
      </c>
      <c r="H147" s="51"/>
      <c r="I147" s="25">
        <f>SUM(C139+C157+C164+C167+I125+I140+I146)</f>
        <v>6900</v>
      </c>
      <c r="J147" s="25">
        <f>SUM(D139+D157+D164+D167+J125+J140+J146)</f>
        <v>9353</v>
      </c>
      <c r="K147" s="25">
        <f>SUM(E139+E157+E164+E167+K125+K140+K146)</f>
        <v>10086</v>
      </c>
      <c r="L147" s="31">
        <f t="shared" si="6"/>
        <v>19439</v>
      </c>
    </row>
    <row r="148" spans="1:12" ht="14.25" customHeight="1">
      <c r="A148" s="18"/>
      <c r="B148" s="16" t="s">
        <v>229</v>
      </c>
      <c r="C148" s="17">
        <v>87</v>
      </c>
      <c r="D148" s="17">
        <v>120</v>
      </c>
      <c r="E148" s="17">
        <v>163</v>
      </c>
      <c r="F148" s="11">
        <f t="shared" si="7"/>
        <v>283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59</v>
      </c>
      <c r="D149" s="17">
        <v>91</v>
      </c>
      <c r="E149" s="17">
        <v>99</v>
      </c>
      <c r="F149" s="11">
        <f aca="true" t="shared" si="8" ref="F149:F167">SUM(D149:E149)</f>
        <v>190</v>
      </c>
      <c r="G149" s="56" t="s">
        <v>231</v>
      </c>
      <c r="H149" s="57"/>
      <c r="I149" s="62">
        <f>SUM(C29+I39+I67+I147)</f>
        <v>18012</v>
      </c>
      <c r="J149" s="62">
        <f>SUM(D29+J39+J67+J147)</f>
        <v>26287</v>
      </c>
      <c r="K149" s="62">
        <f>SUM(E29+K39+K67+K147)</f>
        <v>28158</v>
      </c>
      <c r="L149" s="52">
        <f>SUM(J149:K149)</f>
        <v>54445</v>
      </c>
    </row>
    <row r="150" spans="1:12" ht="14.25" customHeight="1">
      <c r="A150" s="18"/>
      <c r="B150" s="16" t="s">
        <v>232</v>
      </c>
      <c r="C150" s="17">
        <v>135</v>
      </c>
      <c r="D150" s="17">
        <v>169</v>
      </c>
      <c r="E150" s="17">
        <v>167</v>
      </c>
      <c r="F150" s="11">
        <f t="shared" si="8"/>
        <v>336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32</v>
      </c>
      <c r="D151" s="17">
        <v>44</v>
      </c>
      <c r="E151" s="17">
        <v>53</v>
      </c>
      <c r="F151" s="11">
        <f t="shared" si="8"/>
        <v>97</v>
      </c>
      <c r="G151" s="56" t="s">
        <v>234</v>
      </c>
      <c r="H151" s="57"/>
      <c r="I151" s="60">
        <v>12</v>
      </c>
      <c r="J151" s="60">
        <v>15</v>
      </c>
      <c r="K151" s="60">
        <v>0</v>
      </c>
      <c r="L151" s="54">
        <v>15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34</v>
      </c>
      <c r="F152" s="11">
        <f t="shared" si="8"/>
        <v>64</v>
      </c>
      <c r="G152" s="58"/>
      <c r="H152" s="59"/>
      <c r="I152" s="61"/>
      <c r="J152" s="61"/>
      <c r="K152" s="61"/>
      <c r="L152" s="55"/>
    </row>
    <row r="153" spans="1:12" ht="14.25" customHeight="1">
      <c r="A153" s="18"/>
      <c r="B153" s="16" t="s">
        <v>236</v>
      </c>
      <c r="C153" s="17">
        <v>59</v>
      </c>
      <c r="D153" s="17">
        <v>99</v>
      </c>
      <c r="E153" s="17">
        <v>103</v>
      </c>
      <c r="F153" s="11">
        <f t="shared" si="8"/>
        <v>202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65</v>
      </c>
      <c r="E154" s="17">
        <v>95</v>
      </c>
      <c r="F154" s="11">
        <f t="shared" si="8"/>
        <v>160</v>
      </c>
      <c r="G154" s="44"/>
      <c r="H154" s="17"/>
      <c r="I154" s="17"/>
      <c r="J154" s="17"/>
      <c r="K154" s="17"/>
      <c r="L154" s="27"/>
    </row>
    <row r="155" spans="1:12" ht="14.25" customHeight="1">
      <c r="A155" s="18"/>
      <c r="B155" s="16" t="s">
        <v>238</v>
      </c>
      <c r="C155" s="17">
        <v>148</v>
      </c>
      <c r="D155" s="17">
        <v>204</v>
      </c>
      <c r="E155" s="17">
        <v>226</v>
      </c>
      <c r="F155" s="11">
        <f t="shared" si="8"/>
        <v>430</v>
      </c>
      <c r="G155" s="50" t="s">
        <v>257</v>
      </c>
      <c r="H155" s="51"/>
      <c r="I155" s="25"/>
      <c r="J155" s="25">
        <v>40</v>
      </c>
      <c r="K155" s="25">
        <v>30</v>
      </c>
      <c r="L155" s="26">
        <f>SUM(J155:K155)</f>
        <v>70</v>
      </c>
    </row>
    <row r="156" spans="1:12" ht="14.25" customHeight="1">
      <c r="A156" s="18"/>
      <c r="B156" s="16" t="s">
        <v>239</v>
      </c>
      <c r="C156" s="17">
        <v>37</v>
      </c>
      <c r="D156" s="17">
        <v>57</v>
      </c>
      <c r="E156" s="17">
        <v>55</v>
      </c>
      <c r="F156" s="11">
        <f t="shared" si="8"/>
        <v>112</v>
      </c>
      <c r="G156" s="50" t="s">
        <v>258</v>
      </c>
      <c r="H156" s="51"/>
      <c r="I156" s="25"/>
      <c r="J156" s="25">
        <v>23</v>
      </c>
      <c r="K156" s="25">
        <v>29</v>
      </c>
      <c r="L156" s="26">
        <f>SUM(J156:K156)</f>
        <v>52</v>
      </c>
    </row>
    <row r="157" spans="1:12" ht="14.25" customHeight="1">
      <c r="A157" s="18"/>
      <c r="B157" s="20" t="s">
        <v>240</v>
      </c>
      <c r="C157" s="21">
        <f>SUM(C140:C156)</f>
        <v>1319</v>
      </c>
      <c r="D157" s="21">
        <f>SUM(D140:D156)</f>
        <v>1916</v>
      </c>
      <c r="E157" s="21">
        <f>SUM(E140:E156)</f>
        <v>2082</v>
      </c>
      <c r="F157" s="22">
        <f t="shared" si="8"/>
        <v>3998</v>
      </c>
      <c r="G157" s="50" t="s">
        <v>259</v>
      </c>
      <c r="H157" s="51"/>
      <c r="I157" s="25"/>
      <c r="J157" s="25">
        <v>17</v>
      </c>
      <c r="K157" s="25">
        <v>18</v>
      </c>
      <c r="L157" s="26">
        <f>SUM(J157:K157)</f>
        <v>35</v>
      </c>
    </row>
    <row r="158" spans="1:12" ht="14.25" customHeight="1">
      <c r="A158" s="18" t="s">
        <v>241</v>
      </c>
      <c r="B158" s="16" t="s">
        <v>242</v>
      </c>
      <c r="C158" s="17">
        <v>129</v>
      </c>
      <c r="D158" s="17">
        <v>202</v>
      </c>
      <c r="E158" s="17">
        <v>209</v>
      </c>
      <c r="F158" s="11">
        <f t="shared" si="8"/>
        <v>411</v>
      </c>
      <c r="G158" s="50" t="s">
        <v>260</v>
      </c>
      <c r="H158" s="51"/>
      <c r="I158" s="25"/>
      <c r="J158" s="25">
        <v>19</v>
      </c>
      <c r="K158" s="25">
        <v>20</v>
      </c>
      <c r="L158" s="26">
        <f>SUM(J158:K158)</f>
        <v>39</v>
      </c>
    </row>
    <row r="159" spans="1:12" ht="14.25" customHeight="1">
      <c r="A159" s="18"/>
      <c r="B159" s="16" t="s">
        <v>243</v>
      </c>
      <c r="C159" s="17">
        <v>207</v>
      </c>
      <c r="D159" s="17">
        <v>295</v>
      </c>
      <c r="E159" s="17">
        <v>325</v>
      </c>
      <c r="F159" s="11">
        <f t="shared" si="8"/>
        <v>620</v>
      </c>
      <c r="G159" s="50" t="s">
        <v>267</v>
      </c>
      <c r="H159" s="51"/>
      <c r="I159" s="25"/>
      <c r="J159" s="25">
        <v>0</v>
      </c>
      <c r="K159" s="25">
        <v>1</v>
      </c>
      <c r="L159" s="26">
        <f>SUM(J159:K159)</f>
        <v>1</v>
      </c>
    </row>
    <row r="160" spans="1:12" ht="14.25" customHeight="1">
      <c r="A160" s="18"/>
      <c r="B160" s="16" t="s">
        <v>244</v>
      </c>
      <c r="C160" s="17">
        <v>63</v>
      </c>
      <c r="D160" s="17">
        <v>94</v>
      </c>
      <c r="E160" s="17">
        <v>111</v>
      </c>
      <c r="F160" s="11">
        <f t="shared" si="8"/>
        <v>205</v>
      </c>
      <c r="G160" s="77" t="s">
        <v>254</v>
      </c>
      <c r="H160" s="75" t="s">
        <v>250</v>
      </c>
      <c r="I160" s="74">
        <f>SUM(L160/L149)</f>
        <v>0.31753145376067593</v>
      </c>
      <c r="J160" s="75">
        <v>7496</v>
      </c>
      <c r="K160" s="75">
        <v>9792</v>
      </c>
      <c r="L160" s="76">
        <f>SUM(J160:K161)</f>
        <v>17288</v>
      </c>
    </row>
    <row r="161" spans="1:12" ht="14.25" customHeight="1">
      <c r="A161" s="18"/>
      <c r="B161" s="16" t="s">
        <v>246</v>
      </c>
      <c r="C161" s="17">
        <v>47</v>
      </c>
      <c r="D161" s="17">
        <v>80</v>
      </c>
      <c r="E161" s="17">
        <v>97</v>
      </c>
      <c r="F161" s="11">
        <f t="shared" si="8"/>
        <v>177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179</v>
      </c>
      <c r="D162" s="17">
        <v>275</v>
      </c>
      <c r="E162" s="17">
        <v>288</v>
      </c>
      <c r="F162" s="11">
        <f t="shared" si="8"/>
        <v>563</v>
      </c>
      <c r="G162" s="77" t="s">
        <v>245</v>
      </c>
      <c r="H162" s="75" t="s">
        <v>250</v>
      </c>
      <c r="I162" s="74">
        <f>SUM(L162/L149)</f>
        <v>0.2552484158324915</v>
      </c>
      <c r="J162" s="75">
        <v>5833</v>
      </c>
      <c r="K162" s="75">
        <v>8064</v>
      </c>
      <c r="L162" s="76">
        <f>SUM(J162:K163)</f>
        <v>13897</v>
      </c>
    </row>
    <row r="163" spans="1:12" ht="14.25" customHeight="1">
      <c r="A163" s="18"/>
      <c r="B163" s="16" t="s">
        <v>248</v>
      </c>
      <c r="C163" s="17">
        <v>41</v>
      </c>
      <c r="D163" s="17">
        <v>56</v>
      </c>
      <c r="E163" s="17">
        <v>67</v>
      </c>
      <c r="F163" s="11">
        <f t="shared" si="8"/>
        <v>123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666</v>
      </c>
      <c r="D164" s="21">
        <f>SUM(D158:D163)</f>
        <v>1002</v>
      </c>
      <c r="E164" s="21">
        <f>SUM(E158:E163)</f>
        <v>1097</v>
      </c>
      <c r="F164" s="22">
        <f t="shared" si="8"/>
        <v>2099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285</v>
      </c>
      <c r="D165" s="17">
        <v>415</v>
      </c>
      <c r="E165" s="17">
        <v>404</v>
      </c>
      <c r="F165" s="11">
        <f t="shared" si="8"/>
        <v>819</v>
      </c>
      <c r="G165" s="50" t="s">
        <v>263</v>
      </c>
      <c r="H165" s="51"/>
      <c r="I165" s="25">
        <v>101</v>
      </c>
      <c r="J165" s="25">
        <v>52</v>
      </c>
      <c r="K165" s="25">
        <v>92</v>
      </c>
      <c r="L165" s="26">
        <v>144</v>
      </c>
    </row>
    <row r="166" spans="1:12" ht="14.25" customHeight="1">
      <c r="A166" s="18"/>
      <c r="B166" s="23" t="s">
        <v>253</v>
      </c>
      <c r="C166" s="17">
        <v>232</v>
      </c>
      <c r="D166" s="17">
        <v>341</v>
      </c>
      <c r="E166" s="17">
        <v>349</v>
      </c>
      <c r="F166" s="11">
        <f t="shared" si="8"/>
        <v>690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517</v>
      </c>
      <c r="D167" s="21">
        <f>SUM(D165:D166)</f>
        <v>756</v>
      </c>
      <c r="E167" s="21">
        <f>SUM(E165:E166)</f>
        <v>753</v>
      </c>
      <c r="F167" s="22">
        <f t="shared" si="8"/>
        <v>1509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8"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39:H39"/>
    <mergeCell ref="A1:L1"/>
    <mergeCell ref="A2:L2"/>
    <mergeCell ref="A4:B4"/>
    <mergeCell ref="A31:B31"/>
    <mergeCell ref="A29:B29"/>
    <mergeCell ref="I160:I161"/>
    <mergeCell ref="J160:J161"/>
    <mergeCell ref="G155:H155"/>
    <mergeCell ref="G156:H156"/>
    <mergeCell ref="G157:H157"/>
    <mergeCell ref="G158:H158"/>
    <mergeCell ref="G159:H159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L171"/>
  <sheetViews>
    <sheetView view="pageBreakPreview" zoomScaleSheetLayoutView="100" workbookViewId="0" topLeftCell="A142">
      <selection activeCell="L151" sqref="L151:L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38</v>
      </c>
      <c r="K4" s="10">
        <v>48</v>
      </c>
      <c r="L4" s="11">
        <f aca="true" t="shared" si="0" ref="L4:L39">SUM(J4:K4)</f>
        <v>86</v>
      </c>
    </row>
    <row r="5" spans="1:12" ht="14.25" customHeight="1">
      <c r="A5" s="12" t="s">
        <v>10</v>
      </c>
      <c r="B5" s="13" t="s">
        <v>11</v>
      </c>
      <c r="C5" s="14">
        <v>286</v>
      </c>
      <c r="D5" s="14">
        <v>382</v>
      </c>
      <c r="E5" s="14">
        <v>395</v>
      </c>
      <c r="F5" s="11">
        <f aca="true" t="shared" si="1" ref="F5:F28">SUM(D5:E5)</f>
        <v>777</v>
      </c>
      <c r="G5" s="15"/>
      <c r="H5" s="16" t="s">
        <v>12</v>
      </c>
      <c r="I5" s="17">
        <v>162</v>
      </c>
      <c r="J5" s="17">
        <v>252</v>
      </c>
      <c r="K5" s="17">
        <v>284</v>
      </c>
      <c r="L5" s="11">
        <f t="shared" si="0"/>
        <v>536</v>
      </c>
    </row>
    <row r="6" spans="1:12" ht="14.25" customHeight="1">
      <c r="A6" s="18"/>
      <c r="B6" s="16" t="s">
        <v>13</v>
      </c>
      <c r="C6" s="17">
        <v>127</v>
      </c>
      <c r="D6" s="17">
        <v>233</v>
      </c>
      <c r="E6" s="17">
        <v>208</v>
      </c>
      <c r="F6" s="11">
        <f t="shared" si="1"/>
        <v>441</v>
      </c>
      <c r="G6" s="15"/>
      <c r="H6" s="16" t="s">
        <v>14</v>
      </c>
      <c r="I6" s="17">
        <v>124</v>
      </c>
      <c r="J6" s="17">
        <v>200</v>
      </c>
      <c r="K6" s="17">
        <v>222</v>
      </c>
      <c r="L6" s="11">
        <f t="shared" si="0"/>
        <v>422</v>
      </c>
    </row>
    <row r="7" spans="1:12" ht="14.25" customHeight="1">
      <c r="A7" s="18"/>
      <c r="B7" s="16" t="s">
        <v>15</v>
      </c>
      <c r="C7" s="17">
        <v>97</v>
      </c>
      <c r="D7" s="17">
        <v>142</v>
      </c>
      <c r="E7" s="17">
        <v>172</v>
      </c>
      <c r="F7" s="11">
        <f t="shared" si="1"/>
        <v>314</v>
      </c>
      <c r="G7" s="15"/>
      <c r="H7" s="16" t="s">
        <v>16</v>
      </c>
      <c r="I7" s="17">
        <v>72</v>
      </c>
      <c r="J7" s="17">
        <v>123</v>
      </c>
      <c r="K7" s="17">
        <v>139</v>
      </c>
      <c r="L7" s="11">
        <f t="shared" si="0"/>
        <v>262</v>
      </c>
    </row>
    <row r="8" spans="1:12" ht="14.25" customHeight="1">
      <c r="A8" s="18"/>
      <c r="B8" s="16" t="s">
        <v>17</v>
      </c>
      <c r="C8" s="17">
        <v>147</v>
      </c>
      <c r="D8" s="17">
        <v>210</v>
      </c>
      <c r="E8" s="17">
        <v>241</v>
      </c>
      <c r="F8" s="11">
        <f t="shared" si="1"/>
        <v>451</v>
      </c>
      <c r="G8" s="15"/>
      <c r="H8" s="16" t="s">
        <v>18</v>
      </c>
      <c r="I8" s="17">
        <v>51</v>
      </c>
      <c r="J8" s="17">
        <v>80</v>
      </c>
      <c r="K8" s="17">
        <v>84</v>
      </c>
      <c r="L8" s="11">
        <f t="shared" si="0"/>
        <v>164</v>
      </c>
    </row>
    <row r="9" spans="1:12" ht="14.25" customHeight="1">
      <c r="A9" s="18"/>
      <c r="B9" s="16" t="s">
        <v>19</v>
      </c>
      <c r="C9" s="17">
        <v>57</v>
      </c>
      <c r="D9" s="17">
        <v>75</v>
      </c>
      <c r="E9" s="17">
        <v>92</v>
      </c>
      <c r="F9" s="11">
        <f t="shared" si="1"/>
        <v>167</v>
      </c>
      <c r="G9" s="15"/>
      <c r="H9" s="16" t="s">
        <v>20</v>
      </c>
      <c r="I9" s="17">
        <v>74</v>
      </c>
      <c r="J9" s="17">
        <v>124</v>
      </c>
      <c r="K9" s="17">
        <v>114</v>
      </c>
      <c r="L9" s="11">
        <f t="shared" si="0"/>
        <v>238</v>
      </c>
    </row>
    <row r="10" spans="1:12" ht="14.25" customHeight="1">
      <c r="A10" s="18"/>
      <c r="B10" s="16" t="s">
        <v>21</v>
      </c>
      <c r="C10" s="17">
        <v>172</v>
      </c>
      <c r="D10" s="17">
        <v>230</v>
      </c>
      <c r="E10" s="17">
        <v>279</v>
      </c>
      <c r="F10" s="11">
        <f t="shared" si="1"/>
        <v>509</v>
      </c>
      <c r="G10" s="19"/>
      <c r="H10" s="20" t="s">
        <v>22</v>
      </c>
      <c r="I10" s="21">
        <f>SUM(I4:I9)</f>
        <v>508</v>
      </c>
      <c r="J10" s="21">
        <f>SUM(J4:J9)</f>
        <v>817</v>
      </c>
      <c r="K10" s="21">
        <f>SUM(K4:K9)</f>
        <v>891</v>
      </c>
      <c r="L10" s="22">
        <f t="shared" si="0"/>
        <v>1708</v>
      </c>
    </row>
    <row r="11" spans="1:12" ht="14.25" customHeight="1">
      <c r="A11" s="18"/>
      <c r="B11" s="16" t="s">
        <v>23</v>
      </c>
      <c r="C11" s="17">
        <v>106</v>
      </c>
      <c r="D11" s="17">
        <v>97</v>
      </c>
      <c r="E11" s="17">
        <v>135</v>
      </c>
      <c r="F11" s="11">
        <f t="shared" si="1"/>
        <v>232</v>
      </c>
      <c r="G11" s="18" t="s">
        <v>24</v>
      </c>
      <c r="H11" s="16" t="s">
        <v>25</v>
      </c>
      <c r="I11" s="17">
        <v>56</v>
      </c>
      <c r="J11" s="17">
        <v>85</v>
      </c>
      <c r="K11" s="17">
        <v>99</v>
      </c>
      <c r="L11" s="11">
        <f t="shared" si="0"/>
        <v>184</v>
      </c>
    </row>
    <row r="12" spans="1:12" ht="14.25" customHeight="1">
      <c r="A12" s="18"/>
      <c r="B12" s="16" t="s">
        <v>26</v>
      </c>
      <c r="C12" s="17">
        <v>74</v>
      </c>
      <c r="D12" s="17">
        <v>114</v>
      </c>
      <c r="E12" s="17">
        <v>120</v>
      </c>
      <c r="F12" s="11">
        <f t="shared" si="1"/>
        <v>234</v>
      </c>
      <c r="G12" s="15"/>
      <c r="H12" s="16" t="s">
        <v>27</v>
      </c>
      <c r="I12" s="17">
        <v>38</v>
      </c>
      <c r="J12" s="17">
        <v>45</v>
      </c>
      <c r="K12" s="17">
        <v>45</v>
      </c>
      <c r="L12" s="11">
        <f t="shared" si="0"/>
        <v>90</v>
      </c>
    </row>
    <row r="13" spans="1:12" ht="14.25" customHeight="1">
      <c r="A13" s="18"/>
      <c r="B13" s="16" t="s">
        <v>28</v>
      </c>
      <c r="C13" s="17">
        <v>143</v>
      </c>
      <c r="D13" s="17">
        <v>269</v>
      </c>
      <c r="E13" s="17">
        <v>271</v>
      </c>
      <c r="F13" s="11">
        <f t="shared" si="1"/>
        <v>540</v>
      </c>
      <c r="G13" s="15"/>
      <c r="H13" s="16" t="s">
        <v>29</v>
      </c>
      <c r="I13" s="17">
        <v>38</v>
      </c>
      <c r="J13" s="17">
        <v>57</v>
      </c>
      <c r="K13" s="17">
        <v>61</v>
      </c>
      <c r="L13" s="11">
        <f t="shared" si="0"/>
        <v>118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106</v>
      </c>
      <c r="J14" s="17">
        <v>145</v>
      </c>
      <c r="K14" s="17">
        <v>154</v>
      </c>
      <c r="L14" s="11">
        <f t="shared" si="0"/>
        <v>299</v>
      </c>
    </row>
    <row r="15" spans="1:12" ht="14.25" customHeight="1">
      <c r="A15" s="18"/>
      <c r="B15" s="16" t="s">
        <v>32</v>
      </c>
      <c r="C15" s="17">
        <v>32</v>
      </c>
      <c r="D15" s="17">
        <v>54</v>
      </c>
      <c r="E15" s="17">
        <v>49</v>
      </c>
      <c r="F15" s="11">
        <f t="shared" si="1"/>
        <v>103</v>
      </c>
      <c r="G15" s="15"/>
      <c r="H15" s="16" t="s">
        <v>33</v>
      </c>
      <c r="I15" s="17">
        <v>33</v>
      </c>
      <c r="J15" s="17">
        <v>47</v>
      </c>
      <c r="K15" s="17">
        <v>52</v>
      </c>
      <c r="L15" s="11">
        <f t="shared" si="0"/>
        <v>99</v>
      </c>
    </row>
    <row r="16" spans="1:12" ht="14.25" customHeight="1">
      <c r="A16" s="18"/>
      <c r="B16" s="16" t="s">
        <v>34</v>
      </c>
      <c r="C16" s="17">
        <v>66</v>
      </c>
      <c r="D16" s="17">
        <v>66</v>
      </c>
      <c r="E16" s="17"/>
      <c r="F16" s="11">
        <f t="shared" si="1"/>
        <v>66</v>
      </c>
      <c r="G16" s="15"/>
      <c r="H16" s="16" t="s">
        <v>35</v>
      </c>
      <c r="I16" s="17">
        <v>41</v>
      </c>
      <c r="J16" s="17">
        <v>53</v>
      </c>
      <c r="K16" s="17">
        <v>69</v>
      </c>
      <c r="L16" s="11">
        <f t="shared" si="0"/>
        <v>122</v>
      </c>
    </row>
    <row r="17" spans="1:12" ht="14.25" customHeight="1">
      <c r="A17" s="18"/>
      <c r="B17" s="23" t="s">
        <v>36</v>
      </c>
      <c r="C17" s="17">
        <v>43</v>
      </c>
      <c r="D17" s="17">
        <v>76</v>
      </c>
      <c r="E17" s="17">
        <v>69</v>
      </c>
      <c r="F17" s="11">
        <f t="shared" si="1"/>
        <v>145</v>
      </c>
      <c r="G17" s="15"/>
      <c r="H17" s="16" t="s">
        <v>37</v>
      </c>
      <c r="I17" s="17">
        <v>56</v>
      </c>
      <c r="J17" s="17">
        <v>93</v>
      </c>
      <c r="K17" s="17">
        <v>88</v>
      </c>
      <c r="L17" s="11">
        <f t="shared" si="0"/>
        <v>181</v>
      </c>
    </row>
    <row r="18" spans="1:12" ht="14.25" customHeight="1">
      <c r="A18" s="18"/>
      <c r="B18" s="16" t="s">
        <v>38</v>
      </c>
      <c r="C18" s="17">
        <v>68</v>
      </c>
      <c r="D18" s="17">
        <v>116</v>
      </c>
      <c r="E18" s="17">
        <v>119</v>
      </c>
      <c r="F18" s="11">
        <f t="shared" si="1"/>
        <v>235</v>
      </c>
      <c r="G18" s="15"/>
      <c r="H18" s="16" t="s">
        <v>39</v>
      </c>
      <c r="I18" s="17">
        <v>61</v>
      </c>
      <c r="J18" s="17">
        <v>102</v>
      </c>
      <c r="K18" s="17">
        <v>99</v>
      </c>
      <c r="L18" s="11">
        <f t="shared" si="0"/>
        <v>201</v>
      </c>
    </row>
    <row r="19" spans="1:12" ht="14.25" customHeight="1">
      <c r="A19" s="18"/>
      <c r="B19" s="16" t="s">
        <v>40</v>
      </c>
      <c r="C19" s="17">
        <v>24</v>
      </c>
      <c r="D19" s="17">
        <v>36</v>
      </c>
      <c r="E19" s="17">
        <v>30</v>
      </c>
      <c r="F19" s="11">
        <f t="shared" si="1"/>
        <v>66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18</v>
      </c>
      <c r="E20" s="17">
        <v>31</v>
      </c>
      <c r="F20" s="11">
        <f t="shared" si="1"/>
        <v>49</v>
      </c>
      <c r="G20" s="15"/>
      <c r="H20" s="16" t="s">
        <v>43</v>
      </c>
      <c r="I20" s="17">
        <v>64</v>
      </c>
      <c r="J20" s="17">
        <v>83</v>
      </c>
      <c r="K20" s="17">
        <v>88</v>
      </c>
      <c r="L20" s="11">
        <f t="shared" si="0"/>
        <v>171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27</v>
      </c>
      <c r="F21" s="11">
        <f t="shared" si="1"/>
        <v>61</v>
      </c>
      <c r="G21" s="15"/>
      <c r="H21" s="16" t="s">
        <v>45</v>
      </c>
      <c r="I21" s="17">
        <v>35</v>
      </c>
      <c r="J21" s="17">
        <v>51</v>
      </c>
      <c r="K21" s="17">
        <v>64</v>
      </c>
      <c r="L21" s="11">
        <f t="shared" si="0"/>
        <v>115</v>
      </c>
    </row>
    <row r="22" spans="1:12" ht="14.25" customHeight="1">
      <c r="A22" s="19"/>
      <c r="B22" s="20" t="s">
        <v>46</v>
      </c>
      <c r="C22" s="21">
        <f>SUM(C5:C21)</f>
        <v>1513</v>
      </c>
      <c r="D22" s="21">
        <f>SUM(D5:D21)</f>
        <v>2212</v>
      </c>
      <c r="E22" s="21">
        <f>SUM(E5:E21)</f>
        <v>2305</v>
      </c>
      <c r="F22" s="22">
        <f t="shared" si="1"/>
        <v>4517</v>
      </c>
      <c r="G22" s="15"/>
      <c r="H22" s="16" t="s">
        <v>47</v>
      </c>
      <c r="I22" s="17">
        <v>5</v>
      </c>
      <c r="J22" s="17">
        <v>3</v>
      </c>
      <c r="K22" s="17">
        <v>9</v>
      </c>
      <c r="L22" s="11">
        <f t="shared" si="0"/>
        <v>12</v>
      </c>
    </row>
    <row r="23" spans="1:12" ht="14.25" customHeight="1">
      <c r="A23" s="18" t="s">
        <v>48</v>
      </c>
      <c r="B23" s="16" t="s">
        <v>49</v>
      </c>
      <c r="C23" s="17">
        <v>152</v>
      </c>
      <c r="D23" s="17">
        <v>228</v>
      </c>
      <c r="E23" s="17">
        <v>251</v>
      </c>
      <c r="F23" s="11">
        <f t="shared" si="1"/>
        <v>479</v>
      </c>
      <c r="G23" s="24"/>
      <c r="H23" s="20" t="s">
        <v>50</v>
      </c>
      <c r="I23" s="21">
        <f>SUM(I11:I22)</f>
        <v>559</v>
      </c>
      <c r="J23" s="21">
        <f>SUM(J11:J22)</f>
        <v>813</v>
      </c>
      <c r="K23" s="21">
        <f>SUM(K11:K22)</f>
        <v>871</v>
      </c>
      <c r="L23" s="22">
        <f t="shared" si="0"/>
        <v>1684</v>
      </c>
    </row>
    <row r="24" spans="1:12" ht="14.25" customHeight="1">
      <c r="A24" s="18"/>
      <c r="B24" s="16" t="s">
        <v>51</v>
      </c>
      <c r="C24" s="17">
        <v>63</v>
      </c>
      <c r="D24" s="17">
        <v>104</v>
      </c>
      <c r="E24" s="17">
        <v>102</v>
      </c>
      <c r="F24" s="11">
        <f t="shared" si="1"/>
        <v>206</v>
      </c>
      <c r="G24" s="15" t="s">
        <v>52</v>
      </c>
      <c r="H24" s="16" t="s">
        <v>53</v>
      </c>
      <c r="I24" s="17">
        <v>29</v>
      </c>
      <c r="J24" s="17">
        <v>47</v>
      </c>
      <c r="K24" s="17">
        <v>53</v>
      </c>
      <c r="L24" s="11">
        <f t="shared" si="0"/>
        <v>100</v>
      </c>
    </row>
    <row r="25" spans="1:12" ht="14.25" customHeight="1">
      <c r="A25" s="18"/>
      <c r="B25" s="16" t="s">
        <v>54</v>
      </c>
      <c r="C25" s="17">
        <v>204</v>
      </c>
      <c r="D25" s="17">
        <v>319</v>
      </c>
      <c r="E25" s="17">
        <v>342</v>
      </c>
      <c r="F25" s="11">
        <f t="shared" si="1"/>
        <v>661</v>
      </c>
      <c r="G25" s="15"/>
      <c r="H25" s="16" t="s">
        <v>55</v>
      </c>
      <c r="I25" s="17">
        <v>18</v>
      </c>
      <c r="J25" s="17">
        <v>34</v>
      </c>
      <c r="K25" s="17">
        <v>31</v>
      </c>
      <c r="L25" s="11">
        <f t="shared" si="0"/>
        <v>65</v>
      </c>
    </row>
    <row r="26" spans="1:12" ht="14.25" customHeight="1">
      <c r="A26" s="18"/>
      <c r="B26" s="16" t="s">
        <v>56</v>
      </c>
      <c r="C26" s="17">
        <v>75</v>
      </c>
      <c r="D26" s="17">
        <v>124</v>
      </c>
      <c r="E26" s="17">
        <v>135</v>
      </c>
      <c r="F26" s="11">
        <f t="shared" si="1"/>
        <v>259</v>
      </c>
      <c r="G26" s="15"/>
      <c r="H26" s="16" t="s">
        <v>18</v>
      </c>
      <c r="I26" s="17">
        <v>40</v>
      </c>
      <c r="J26" s="17">
        <v>55</v>
      </c>
      <c r="K26" s="17">
        <v>58</v>
      </c>
      <c r="L26" s="11">
        <f t="shared" si="0"/>
        <v>113</v>
      </c>
    </row>
    <row r="27" spans="1:12" ht="14.25" customHeight="1">
      <c r="A27" s="18"/>
      <c r="B27" s="16" t="s">
        <v>57</v>
      </c>
      <c r="C27" s="17">
        <v>58</v>
      </c>
      <c r="D27" s="17">
        <v>94</v>
      </c>
      <c r="E27" s="17">
        <v>96</v>
      </c>
      <c r="F27" s="11">
        <f t="shared" si="1"/>
        <v>190</v>
      </c>
      <c r="G27" s="15"/>
      <c r="H27" s="16" t="s">
        <v>58</v>
      </c>
      <c r="I27" s="17">
        <v>45</v>
      </c>
      <c r="J27" s="17">
        <v>57</v>
      </c>
      <c r="K27" s="17">
        <v>59</v>
      </c>
      <c r="L27" s="11">
        <f t="shared" si="0"/>
        <v>116</v>
      </c>
    </row>
    <row r="28" spans="1:12" ht="14.25" customHeight="1">
      <c r="A28" s="19"/>
      <c r="B28" s="20" t="s">
        <v>59</v>
      </c>
      <c r="C28" s="21">
        <f>SUM(C23:C27)</f>
        <v>552</v>
      </c>
      <c r="D28" s="21">
        <f>SUM(D23:D27)</f>
        <v>869</v>
      </c>
      <c r="E28" s="21">
        <f>SUM(E23:E27)</f>
        <v>926</v>
      </c>
      <c r="F28" s="22">
        <f t="shared" si="1"/>
        <v>1795</v>
      </c>
      <c r="G28" s="15"/>
      <c r="H28" s="16" t="s">
        <v>60</v>
      </c>
      <c r="I28" s="17">
        <v>10</v>
      </c>
      <c r="J28" s="17">
        <v>18</v>
      </c>
      <c r="K28" s="17">
        <v>21</v>
      </c>
      <c r="L28" s="11">
        <f t="shared" si="0"/>
        <v>39</v>
      </c>
    </row>
    <row r="29" spans="1:12" ht="14.25" customHeight="1">
      <c r="A29" s="66" t="s">
        <v>61</v>
      </c>
      <c r="B29" s="67"/>
      <c r="C29" s="25">
        <f>SUM(C22+C28)</f>
        <v>2065</v>
      </c>
      <c r="D29" s="25">
        <f>SUM(D22+D28)</f>
        <v>3081</v>
      </c>
      <c r="E29" s="25">
        <f>SUM(E22+E28)</f>
        <v>3231</v>
      </c>
      <c r="F29" s="26">
        <f>SUM(F22+F28)</f>
        <v>6312</v>
      </c>
      <c r="G29" s="15"/>
      <c r="H29" s="16" t="s">
        <v>62</v>
      </c>
      <c r="I29" s="17">
        <v>34</v>
      </c>
      <c r="J29" s="17">
        <v>52</v>
      </c>
      <c r="K29" s="17">
        <v>51</v>
      </c>
      <c r="L29" s="11">
        <f t="shared" si="0"/>
        <v>103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176</v>
      </c>
      <c r="J30" s="21">
        <f>SUM(J24:J29)</f>
        <v>263</v>
      </c>
      <c r="K30" s="21">
        <f>SUM(K24:K29)</f>
        <v>273</v>
      </c>
      <c r="L30" s="22">
        <f t="shared" si="0"/>
        <v>536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41</v>
      </c>
      <c r="J31" s="17">
        <v>71</v>
      </c>
      <c r="K31" s="17">
        <v>73</v>
      </c>
      <c r="L31" s="11">
        <f t="shared" si="0"/>
        <v>144</v>
      </c>
    </row>
    <row r="32" spans="1:12" ht="14.25" customHeight="1">
      <c r="A32" s="18" t="s">
        <v>67</v>
      </c>
      <c r="B32" s="16" t="s">
        <v>68</v>
      </c>
      <c r="C32" s="17">
        <v>318</v>
      </c>
      <c r="D32" s="17">
        <v>481</v>
      </c>
      <c r="E32" s="17">
        <v>513</v>
      </c>
      <c r="F32" s="11">
        <f aca="true" t="shared" si="2" ref="F32:F53">SUM(D32:E32)</f>
        <v>994</v>
      </c>
      <c r="G32" s="15"/>
      <c r="H32" s="16" t="s">
        <v>69</v>
      </c>
      <c r="I32" s="17">
        <v>26</v>
      </c>
      <c r="J32" s="17">
        <v>47</v>
      </c>
      <c r="K32" s="17">
        <v>50</v>
      </c>
      <c r="L32" s="11">
        <f t="shared" si="0"/>
        <v>97</v>
      </c>
    </row>
    <row r="33" spans="1:12" ht="14.25" customHeight="1">
      <c r="A33" s="18"/>
      <c r="B33" s="16" t="s">
        <v>70</v>
      </c>
      <c r="C33" s="17">
        <v>133</v>
      </c>
      <c r="D33" s="17">
        <v>217</v>
      </c>
      <c r="E33" s="17">
        <v>226</v>
      </c>
      <c r="F33" s="11">
        <f t="shared" si="2"/>
        <v>443</v>
      </c>
      <c r="G33" s="15"/>
      <c r="H33" s="16" t="s">
        <v>71</v>
      </c>
      <c r="I33" s="17">
        <v>48</v>
      </c>
      <c r="J33" s="17">
        <v>77</v>
      </c>
      <c r="K33" s="17">
        <v>88</v>
      </c>
      <c r="L33" s="11">
        <f t="shared" si="0"/>
        <v>165</v>
      </c>
    </row>
    <row r="34" spans="1:12" ht="14.25" customHeight="1">
      <c r="A34" s="18"/>
      <c r="B34" s="16" t="s">
        <v>72</v>
      </c>
      <c r="C34" s="17">
        <v>77</v>
      </c>
      <c r="D34" s="17">
        <v>126</v>
      </c>
      <c r="E34" s="17">
        <v>118</v>
      </c>
      <c r="F34" s="11">
        <f t="shared" si="2"/>
        <v>244</v>
      </c>
      <c r="G34" s="15"/>
      <c r="H34" s="16" t="s">
        <v>27</v>
      </c>
      <c r="I34" s="17">
        <v>52</v>
      </c>
      <c r="J34" s="17">
        <v>100</v>
      </c>
      <c r="K34" s="17">
        <v>86</v>
      </c>
      <c r="L34" s="11">
        <f t="shared" si="0"/>
        <v>186</v>
      </c>
    </row>
    <row r="35" spans="1:12" ht="14.25" customHeight="1">
      <c r="A35" s="18"/>
      <c r="B35" s="16" t="s">
        <v>73</v>
      </c>
      <c r="C35" s="17">
        <v>219</v>
      </c>
      <c r="D35" s="17">
        <v>269</v>
      </c>
      <c r="E35" s="17">
        <v>341</v>
      </c>
      <c r="F35" s="11">
        <f t="shared" si="2"/>
        <v>610</v>
      </c>
      <c r="G35" s="15"/>
      <c r="H35" s="16" t="s">
        <v>74</v>
      </c>
      <c r="I35" s="17">
        <v>67</v>
      </c>
      <c r="J35" s="17">
        <v>127</v>
      </c>
      <c r="K35" s="17">
        <v>140</v>
      </c>
      <c r="L35" s="11">
        <f t="shared" si="0"/>
        <v>267</v>
      </c>
    </row>
    <row r="36" spans="1:12" ht="14.25" customHeight="1">
      <c r="A36" s="18"/>
      <c r="B36" s="16" t="s">
        <v>75</v>
      </c>
      <c r="C36" s="17">
        <v>16</v>
      </c>
      <c r="D36" s="17">
        <v>28</v>
      </c>
      <c r="E36" s="17">
        <v>29</v>
      </c>
      <c r="F36" s="11">
        <f t="shared" si="2"/>
        <v>57</v>
      </c>
      <c r="G36" s="29"/>
      <c r="H36" s="30" t="s">
        <v>76</v>
      </c>
      <c r="I36" s="17">
        <v>44</v>
      </c>
      <c r="J36" s="17">
        <v>75</v>
      </c>
      <c r="K36" s="17">
        <v>82</v>
      </c>
      <c r="L36" s="11">
        <f t="shared" si="0"/>
        <v>157</v>
      </c>
    </row>
    <row r="37" spans="1:12" ht="14.25" customHeight="1">
      <c r="A37" s="18"/>
      <c r="B37" s="16" t="s">
        <v>77</v>
      </c>
      <c r="C37" s="17">
        <v>67</v>
      </c>
      <c r="D37" s="17">
        <v>127</v>
      </c>
      <c r="E37" s="17">
        <v>124</v>
      </c>
      <c r="F37" s="11">
        <f t="shared" si="2"/>
        <v>251</v>
      </c>
      <c r="G37" s="29"/>
      <c r="H37" s="16" t="s">
        <v>78</v>
      </c>
      <c r="I37" s="17">
        <v>78</v>
      </c>
      <c r="J37" s="17">
        <v>125</v>
      </c>
      <c r="K37" s="17">
        <v>121</v>
      </c>
      <c r="L37" s="11">
        <f t="shared" si="0"/>
        <v>246</v>
      </c>
    </row>
    <row r="38" spans="1:12" ht="14.25" customHeight="1">
      <c r="A38" s="18"/>
      <c r="B38" s="16" t="s">
        <v>79</v>
      </c>
      <c r="C38" s="17">
        <v>53</v>
      </c>
      <c r="D38" s="17">
        <v>87</v>
      </c>
      <c r="E38" s="17">
        <v>89</v>
      </c>
      <c r="F38" s="11">
        <f t="shared" si="2"/>
        <v>176</v>
      </c>
      <c r="G38" s="24"/>
      <c r="H38" s="20" t="s">
        <v>80</v>
      </c>
      <c r="I38" s="21">
        <f>SUM(I31:I37)</f>
        <v>356</v>
      </c>
      <c r="J38" s="21">
        <f>SUM(J31:J37)</f>
        <v>622</v>
      </c>
      <c r="K38" s="21">
        <f>SUM(K31:K37)</f>
        <v>640</v>
      </c>
      <c r="L38" s="22">
        <f t="shared" si="0"/>
        <v>1262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225</v>
      </c>
      <c r="F39" s="11">
        <f t="shared" si="2"/>
        <v>418</v>
      </c>
      <c r="G39" s="50" t="s">
        <v>82</v>
      </c>
      <c r="H39" s="51"/>
      <c r="I39" s="25">
        <f>SUM(C45+C53+I10+I23+I30+I38)</f>
        <v>3826</v>
      </c>
      <c r="J39" s="25">
        <f>SUM(D45+D53+J10+J23+J30+J38)</f>
        <v>5849</v>
      </c>
      <c r="K39" s="25">
        <f>SUM(E45+E53+K10+K23+K30+K38)</f>
        <v>6269</v>
      </c>
      <c r="L39" s="31">
        <f t="shared" si="0"/>
        <v>12118</v>
      </c>
    </row>
    <row r="40" spans="1:12" ht="14.25" customHeight="1">
      <c r="A40" s="18"/>
      <c r="B40" s="16" t="s">
        <v>83</v>
      </c>
      <c r="C40" s="17">
        <v>57</v>
      </c>
      <c r="D40" s="17">
        <v>83</v>
      </c>
      <c r="E40" s="17">
        <v>95</v>
      </c>
      <c r="F40" s="11">
        <f t="shared" si="2"/>
        <v>178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95</v>
      </c>
      <c r="D41" s="17">
        <v>164</v>
      </c>
      <c r="E41" s="17">
        <v>170</v>
      </c>
      <c r="F41" s="11">
        <f t="shared" si="2"/>
        <v>334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171</v>
      </c>
      <c r="D43" s="17">
        <v>252</v>
      </c>
      <c r="E43" s="17">
        <v>291</v>
      </c>
      <c r="F43" s="11">
        <f t="shared" si="2"/>
        <v>543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217</v>
      </c>
      <c r="E44" s="17">
        <v>203</v>
      </c>
      <c r="F44" s="11">
        <f t="shared" si="2"/>
        <v>420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1492</v>
      </c>
      <c r="D45" s="21">
        <f>SUM(D32:D44)</f>
        <v>2261</v>
      </c>
      <c r="E45" s="21">
        <f>SUM(E32:E44)</f>
        <v>2441</v>
      </c>
      <c r="F45" s="22">
        <f t="shared" si="2"/>
        <v>4702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88</v>
      </c>
      <c r="D46" s="17">
        <v>124</v>
      </c>
      <c r="E46" s="17">
        <v>152</v>
      </c>
      <c r="F46" s="11">
        <f t="shared" si="2"/>
        <v>276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51</v>
      </c>
      <c r="D47" s="17">
        <v>61</v>
      </c>
      <c r="E47" s="17">
        <v>75</v>
      </c>
      <c r="F47" s="11">
        <f t="shared" si="2"/>
        <v>136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113</v>
      </c>
      <c r="D48" s="17">
        <v>160</v>
      </c>
      <c r="E48" s="17">
        <v>168</v>
      </c>
      <c r="F48" s="11">
        <f t="shared" si="2"/>
        <v>328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282</v>
      </c>
      <c r="D49" s="17">
        <v>378</v>
      </c>
      <c r="E49" s="17">
        <v>400</v>
      </c>
      <c r="F49" s="11">
        <f t="shared" si="2"/>
        <v>778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124</v>
      </c>
      <c r="D50" s="17">
        <v>206</v>
      </c>
      <c r="E50" s="17">
        <v>218</v>
      </c>
      <c r="F50" s="11">
        <f t="shared" si="2"/>
        <v>424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58</v>
      </c>
      <c r="D51" s="17">
        <v>108</v>
      </c>
      <c r="E51" s="17">
        <v>106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34</v>
      </c>
      <c r="F52" s="11">
        <f t="shared" si="2"/>
        <v>70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735</v>
      </c>
      <c r="D53" s="21">
        <f>SUM(D46:D52)</f>
        <v>1073</v>
      </c>
      <c r="E53" s="21">
        <f>SUM(E46:E52)</f>
        <v>1153</v>
      </c>
      <c r="F53" s="22">
        <f t="shared" si="2"/>
        <v>2226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75</v>
      </c>
      <c r="K60" s="14">
        <v>72</v>
      </c>
      <c r="L60" s="11">
        <f aca="true" t="shared" si="3" ref="L60:L66">SUM(J60:K60)</f>
        <v>147</v>
      </c>
    </row>
    <row r="61" spans="1:12" ht="14.25" customHeight="1">
      <c r="A61" s="18" t="s">
        <v>99</v>
      </c>
      <c r="B61" s="16" t="s">
        <v>100</v>
      </c>
      <c r="C61" s="17">
        <v>249</v>
      </c>
      <c r="D61" s="17">
        <v>393</v>
      </c>
      <c r="E61" s="17">
        <v>403</v>
      </c>
      <c r="F61" s="11">
        <f aca="true" t="shared" si="4" ref="F61:F92">SUM(D61:E61)</f>
        <v>796</v>
      </c>
      <c r="G61" s="15"/>
      <c r="H61" s="16" t="s">
        <v>101</v>
      </c>
      <c r="I61" s="17">
        <v>56</v>
      </c>
      <c r="J61" s="17">
        <v>81</v>
      </c>
      <c r="K61" s="17">
        <v>89</v>
      </c>
      <c r="L61" s="11">
        <f t="shared" si="3"/>
        <v>170</v>
      </c>
    </row>
    <row r="62" spans="1:12" ht="14.25" customHeight="1">
      <c r="A62" s="18"/>
      <c r="B62" s="16" t="s">
        <v>102</v>
      </c>
      <c r="C62" s="17">
        <v>236</v>
      </c>
      <c r="D62" s="17">
        <v>375</v>
      </c>
      <c r="E62" s="17">
        <v>411</v>
      </c>
      <c r="F62" s="11">
        <f t="shared" si="4"/>
        <v>786</v>
      </c>
      <c r="G62" s="15"/>
      <c r="H62" s="16" t="s">
        <v>103</v>
      </c>
      <c r="I62" s="17">
        <v>32</v>
      </c>
      <c r="J62" s="17">
        <v>63</v>
      </c>
      <c r="K62" s="17">
        <v>69</v>
      </c>
      <c r="L62" s="11">
        <f t="shared" si="3"/>
        <v>132</v>
      </c>
    </row>
    <row r="63" spans="1:12" ht="14.25" customHeight="1">
      <c r="A63" s="18"/>
      <c r="B63" s="16" t="s">
        <v>104</v>
      </c>
      <c r="C63" s="17">
        <v>62</v>
      </c>
      <c r="D63" s="17">
        <v>101</v>
      </c>
      <c r="E63" s="17">
        <v>101</v>
      </c>
      <c r="F63" s="11">
        <f t="shared" si="4"/>
        <v>202</v>
      </c>
      <c r="G63" s="15"/>
      <c r="H63" s="16" t="s">
        <v>105</v>
      </c>
      <c r="I63" s="17">
        <v>20</v>
      </c>
      <c r="J63" s="17">
        <v>43</v>
      </c>
      <c r="K63" s="17">
        <v>36</v>
      </c>
      <c r="L63" s="11">
        <f t="shared" si="3"/>
        <v>79</v>
      </c>
    </row>
    <row r="64" spans="1:12" ht="14.25" customHeight="1">
      <c r="A64" s="18"/>
      <c r="B64" s="16" t="s">
        <v>106</v>
      </c>
      <c r="C64" s="17">
        <v>140</v>
      </c>
      <c r="D64" s="17">
        <v>237</v>
      </c>
      <c r="E64" s="17">
        <v>238</v>
      </c>
      <c r="F64" s="11">
        <f t="shared" si="4"/>
        <v>475</v>
      </c>
      <c r="G64" s="15"/>
      <c r="H64" s="16" t="s">
        <v>107</v>
      </c>
      <c r="I64" s="17">
        <v>41</v>
      </c>
      <c r="J64" s="17">
        <v>84</v>
      </c>
      <c r="K64" s="17">
        <v>79</v>
      </c>
      <c r="L64" s="11">
        <f t="shared" si="3"/>
        <v>163</v>
      </c>
    </row>
    <row r="65" spans="1:12" ht="14.25" customHeight="1">
      <c r="A65" s="18"/>
      <c r="B65" s="16" t="s">
        <v>108</v>
      </c>
      <c r="C65" s="17">
        <v>74</v>
      </c>
      <c r="D65" s="17">
        <v>122</v>
      </c>
      <c r="E65" s="17">
        <v>138</v>
      </c>
      <c r="F65" s="11">
        <f t="shared" si="4"/>
        <v>260</v>
      </c>
      <c r="G65" s="15"/>
      <c r="H65" s="16" t="s">
        <v>109</v>
      </c>
      <c r="I65" s="17">
        <v>69</v>
      </c>
      <c r="J65" s="17">
        <v>114</v>
      </c>
      <c r="K65" s="17">
        <v>121</v>
      </c>
      <c r="L65" s="11">
        <f t="shared" si="3"/>
        <v>235</v>
      </c>
    </row>
    <row r="66" spans="1:12" ht="14.25" customHeight="1">
      <c r="A66" s="18"/>
      <c r="B66" s="16" t="s">
        <v>110</v>
      </c>
      <c r="C66" s="17">
        <v>94</v>
      </c>
      <c r="D66" s="17">
        <v>144</v>
      </c>
      <c r="E66" s="17">
        <v>155</v>
      </c>
      <c r="F66" s="11">
        <f t="shared" si="4"/>
        <v>299</v>
      </c>
      <c r="G66" s="15"/>
      <c r="H66" s="20" t="s">
        <v>80</v>
      </c>
      <c r="I66" s="21">
        <f>SUM(I60:I65)</f>
        <v>256</v>
      </c>
      <c r="J66" s="21">
        <f>SUM(J60:J65)</f>
        <v>460</v>
      </c>
      <c r="K66" s="21">
        <f>SUM(K60:K65)</f>
        <v>466</v>
      </c>
      <c r="L66" s="22">
        <f t="shared" si="3"/>
        <v>926</v>
      </c>
    </row>
    <row r="67" spans="1:12" ht="14.25" customHeight="1">
      <c r="A67" s="18"/>
      <c r="B67" s="16" t="s">
        <v>111</v>
      </c>
      <c r="C67" s="17">
        <v>287</v>
      </c>
      <c r="D67" s="17">
        <v>435</v>
      </c>
      <c r="E67" s="17">
        <v>488</v>
      </c>
      <c r="F67" s="11">
        <f t="shared" si="4"/>
        <v>923</v>
      </c>
      <c r="G67" s="66" t="s">
        <v>112</v>
      </c>
      <c r="H67" s="67"/>
      <c r="I67" s="25">
        <f>SUM(C69+C82+C93+C110+C114+I66)</f>
        <v>5223</v>
      </c>
      <c r="J67" s="25">
        <f>SUM(D69+D82+D93+D110+D114+J66)</f>
        <v>7984</v>
      </c>
      <c r="K67" s="25">
        <f>SUM(E69+E82+E93+E110+E114+K66)</f>
        <v>8544</v>
      </c>
      <c r="L67" s="26">
        <f>SUM(F69+F82+F93+F110+F114+L66)</f>
        <v>16528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115</v>
      </c>
      <c r="F68" s="11">
        <f t="shared" si="4"/>
        <v>212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1207</v>
      </c>
      <c r="D69" s="21">
        <f>SUM(D61:D68)</f>
        <v>1904</v>
      </c>
      <c r="E69" s="21">
        <f>SUM(E61:E68)</f>
        <v>2049</v>
      </c>
      <c r="F69" s="22">
        <f t="shared" si="4"/>
        <v>3953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38</v>
      </c>
      <c r="D70" s="17">
        <v>59</v>
      </c>
      <c r="E70" s="17">
        <v>64</v>
      </c>
      <c r="F70" s="11">
        <f t="shared" si="4"/>
        <v>123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195</v>
      </c>
      <c r="D71" s="17">
        <v>266</v>
      </c>
      <c r="E71" s="17">
        <v>301</v>
      </c>
      <c r="F71" s="11">
        <f t="shared" si="4"/>
        <v>567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118</v>
      </c>
      <c r="D72" s="17">
        <v>167</v>
      </c>
      <c r="E72" s="17">
        <v>181</v>
      </c>
      <c r="F72" s="11">
        <f t="shared" si="4"/>
        <v>348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59</v>
      </c>
      <c r="D73" s="17">
        <v>98</v>
      </c>
      <c r="E73" s="17">
        <v>94</v>
      </c>
      <c r="F73" s="11">
        <f t="shared" si="4"/>
        <v>192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79</v>
      </c>
      <c r="D74" s="17">
        <v>91</v>
      </c>
      <c r="E74" s="17">
        <v>112</v>
      </c>
      <c r="F74" s="11">
        <f t="shared" si="4"/>
        <v>203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306</v>
      </c>
      <c r="D75" s="17">
        <v>430</v>
      </c>
      <c r="E75" s="17">
        <v>473</v>
      </c>
      <c r="F75" s="11">
        <f t="shared" si="4"/>
        <v>903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141</v>
      </c>
      <c r="D76" s="17">
        <v>205</v>
      </c>
      <c r="E76" s="17">
        <v>220</v>
      </c>
      <c r="F76" s="11">
        <f t="shared" si="4"/>
        <v>425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37</v>
      </c>
      <c r="D77" s="17">
        <v>58</v>
      </c>
      <c r="E77" s="17">
        <v>55</v>
      </c>
      <c r="F77" s="11">
        <f t="shared" si="4"/>
        <v>113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47</v>
      </c>
      <c r="E78" s="17">
        <v>42</v>
      </c>
      <c r="F78" s="11">
        <f t="shared" si="4"/>
        <v>89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113</v>
      </c>
      <c r="D79" s="17">
        <v>167</v>
      </c>
      <c r="E79" s="17">
        <v>186</v>
      </c>
      <c r="F79" s="11">
        <f t="shared" si="4"/>
        <v>353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148</v>
      </c>
      <c r="D80" s="17">
        <v>242</v>
      </c>
      <c r="E80" s="17">
        <v>216</v>
      </c>
      <c r="F80" s="11">
        <f t="shared" si="4"/>
        <v>458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1280</v>
      </c>
      <c r="D82" s="21">
        <f>SUM(D70:D81)</f>
        <v>1861</v>
      </c>
      <c r="E82" s="21">
        <f>SUM(E70:E81)</f>
        <v>1969</v>
      </c>
      <c r="F82" s="22">
        <f t="shared" si="4"/>
        <v>3830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279</v>
      </c>
      <c r="D83" s="17">
        <v>360</v>
      </c>
      <c r="E83" s="17">
        <v>417</v>
      </c>
      <c r="F83" s="11">
        <f t="shared" si="4"/>
        <v>777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275</v>
      </c>
      <c r="D84" s="17">
        <v>361</v>
      </c>
      <c r="E84" s="17">
        <v>417</v>
      </c>
      <c r="F84" s="11">
        <f t="shared" si="4"/>
        <v>778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100</v>
      </c>
      <c r="D85" s="17">
        <v>142</v>
      </c>
      <c r="E85" s="17">
        <v>139</v>
      </c>
      <c r="F85" s="11">
        <f t="shared" si="4"/>
        <v>281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83</v>
      </c>
      <c r="D86" s="17">
        <v>116</v>
      </c>
      <c r="E86" s="17">
        <v>124</v>
      </c>
      <c r="F86" s="11">
        <f t="shared" si="4"/>
        <v>240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65</v>
      </c>
      <c r="E87" s="17">
        <v>56</v>
      </c>
      <c r="F87" s="11">
        <f t="shared" si="4"/>
        <v>121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125</v>
      </c>
      <c r="D88" s="17">
        <v>197</v>
      </c>
      <c r="E88" s="17">
        <v>217</v>
      </c>
      <c r="F88" s="11">
        <f t="shared" si="4"/>
        <v>414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104</v>
      </c>
      <c r="D89" s="17">
        <v>144</v>
      </c>
      <c r="E89" s="17">
        <v>163</v>
      </c>
      <c r="F89" s="11">
        <f t="shared" si="4"/>
        <v>307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90</v>
      </c>
      <c r="D90" s="17">
        <v>171</v>
      </c>
      <c r="E90" s="17">
        <v>165</v>
      </c>
      <c r="F90" s="11">
        <f t="shared" si="4"/>
        <v>336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76</v>
      </c>
      <c r="E91" s="17">
        <v>101</v>
      </c>
      <c r="F91" s="11">
        <f t="shared" si="4"/>
        <v>177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192</v>
      </c>
      <c r="D92" s="17">
        <v>291</v>
      </c>
      <c r="E92" s="17">
        <v>303</v>
      </c>
      <c r="F92" s="11">
        <f t="shared" si="4"/>
        <v>594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1340</v>
      </c>
      <c r="D93" s="21">
        <f>SUM(D83:D92)</f>
        <v>1923</v>
      </c>
      <c r="E93" s="21">
        <f>SUM(E83:E92)</f>
        <v>2102</v>
      </c>
      <c r="F93" s="22">
        <f aca="true" t="shared" si="5" ref="F93:F114">SUM(D93:E93)</f>
        <v>4025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60</v>
      </c>
      <c r="F94" s="11">
        <f t="shared" si="5"/>
        <v>111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42</v>
      </c>
      <c r="D95" s="17">
        <v>62</v>
      </c>
      <c r="E95" s="17">
        <v>60</v>
      </c>
      <c r="F95" s="11">
        <f t="shared" si="5"/>
        <v>122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40</v>
      </c>
      <c r="E96" s="17">
        <v>43</v>
      </c>
      <c r="F96" s="11">
        <f t="shared" si="5"/>
        <v>83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63</v>
      </c>
      <c r="E97" s="17">
        <v>68</v>
      </c>
      <c r="F97" s="11">
        <f t="shared" si="5"/>
        <v>131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182</v>
      </c>
      <c r="E98" s="17">
        <v>197</v>
      </c>
      <c r="F98" s="11">
        <f t="shared" si="5"/>
        <v>379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14</v>
      </c>
      <c r="D99" s="17">
        <v>29</v>
      </c>
      <c r="E99" s="17">
        <v>26</v>
      </c>
      <c r="F99" s="11">
        <f t="shared" si="5"/>
        <v>55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89</v>
      </c>
      <c r="E100" s="17">
        <v>97</v>
      </c>
      <c r="F100" s="11">
        <f t="shared" si="5"/>
        <v>186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98</v>
      </c>
      <c r="D101" s="17">
        <v>154</v>
      </c>
      <c r="E101" s="17">
        <v>167</v>
      </c>
      <c r="F101" s="11">
        <f t="shared" si="5"/>
        <v>321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106</v>
      </c>
      <c r="D102" s="17">
        <v>147</v>
      </c>
      <c r="E102" s="17">
        <v>160</v>
      </c>
      <c r="F102" s="11">
        <f t="shared" si="5"/>
        <v>307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115</v>
      </c>
      <c r="D103" s="17">
        <v>180</v>
      </c>
      <c r="E103" s="17">
        <v>194</v>
      </c>
      <c r="F103" s="11">
        <f t="shared" si="5"/>
        <v>374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59</v>
      </c>
      <c r="E104" s="17">
        <v>66</v>
      </c>
      <c r="F104" s="11">
        <f t="shared" si="5"/>
        <v>125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44</v>
      </c>
      <c r="D105" s="17">
        <v>69</v>
      </c>
      <c r="E105" s="17">
        <v>82</v>
      </c>
      <c r="F105" s="11">
        <f t="shared" si="5"/>
        <v>151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48</v>
      </c>
      <c r="E106" s="17">
        <v>65</v>
      </c>
      <c r="F106" s="11">
        <f t="shared" si="5"/>
        <v>113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89</v>
      </c>
      <c r="D107" s="17">
        <v>148</v>
      </c>
      <c r="E107" s="17">
        <v>149</v>
      </c>
      <c r="F107" s="11">
        <f t="shared" si="5"/>
        <v>297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70</v>
      </c>
      <c r="D108" s="17">
        <v>107</v>
      </c>
      <c r="E108" s="17">
        <v>126</v>
      </c>
      <c r="F108" s="11">
        <f t="shared" si="5"/>
        <v>233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69</v>
      </c>
      <c r="D109" s="17">
        <v>111</v>
      </c>
      <c r="E109" s="17">
        <v>99</v>
      </c>
      <c r="F109" s="11">
        <f t="shared" si="5"/>
        <v>210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976</v>
      </c>
      <c r="D110" s="21">
        <f>SUM(D94:D109)</f>
        <v>1539</v>
      </c>
      <c r="E110" s="21">
        <f>SUM(E94:E109)</f>
        <v>1659</v>
      </c>
      <c r="F110" s="22">
        <f t="shared" si="5"/>
        <v>3198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102</v>
      </c>
      <c r="F111" s="11">
        <f t="shared" si="5"/>
        <v>204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71</v>
      </c>
      <c r="D112" s="17">
        <v>113</v>
      </c>
      <c r="E112" s="17">
        <v>110</v>
      </c>
      <c r="F112" s="11">
        <f t="shared" si="5"/>
        <v>223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42</v>
      </c>
      <c r="D113" s="17">
        <v>82</v>
      </c>
      <c r="E113" s="17">
        <v>87</v>
      </c>
      <c r="F113" s="11">
        <f t="shared" si="5"/>
        <v>169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164</v>
      </c>
      <c r="D114" s="21">
        <f>SUM(D111:D113)</f>
        <v>297</v>
      </c>
      <c r="E114" s="21">
        <f>SUM(E111:E113)</f>
        <v>299</v>
      </c>
      <c r="F114" s="22">
        <f t="shared" si="5"/>
        <v>596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194</v>
      </c>
      <c r="J116" s="10">
        <v>302</v>
      </c>
      <c r="K116" s="10">
        <v>296</v>
      </c>
      <c r="L116" s="11">
        <f aca="true" t="shared" si="6" ref="L116:L147">SUM(J116:K116)</f>
        <v>598</v>
      </c>
    </row>
    <row r="117" spans="1:12" ht="14.25" customHeight="1">
      <c r="A117" s="18" t="s">
        <v>165</v>
      </c>
      <c r="B117" s="16" t="s">
        <v>166</v>
      </c>
      <c r="C117" s="17">
        <v>223</v>
      </c>
      <c r="D117" s="17">
        <v>245</v>
      </c>
      <c r="E117" s="17">
        <v>288</v>
      </c>
      <c r="F117" s="11">
        <f aca="true" t="shared" si="7" ref="F117:F148">SUM(D117:E117)</f>
        <v>533</v>
      </c>
      <c r="G117" s="18"/>
      <c r="H117" s="16" t="s">
        <v>167</v>
      </c>
      <c r="I117" s="17">
        <v>136</v>
      </c>
      <c r="J117" s="17">
        <v>203</v>
      </c>
      <c r="K117" s="17">
        <v>221</v>
      </c>
      <c r="L117" s="11">
        <f t="shared" si="6"/>
        <v>424</v>
      </c>
    </row>
    <row r="118" spans="1:12" ht="14.25" customHeight="1">
      <c r="A118" s="18"/>
      <c r="B118" s="16" t="s">
        <v>168</v>
      </c>
      <c r="C118" s="17">
        <v>283</v>
      </c>
      <c r="D118" s="17">
        <v>325</v>
      </c>
      <c r="E118" s="17">
        <v>334</v>
      </c>
      <c r="F118" s="11">
        <f t="shared" si="7"/>
        <v>659</v>
      </c>
      <c r="G118" s="18"/>
      <c r="H118" s="16" t="s">
        <v>169</v>
      </c>
      <c r="I118" s="17">
        <v>135</v>
      </c>
      <c r="J118" s="17">
        <v>201</v>
      </c>
      <c r="K118" s="17">
        <v>252</v>
      </c>
      <c r="L118" s="11">
        <f t="shared" si="6"/>
        <v>453</v>
      </c>
    </row>
    <row r="119" spans="1:12" ht="14.25" customHeight="1">
      <c r="A119" s="18"/>
      <c r="B119" s="16" t="s">
        <v>170</v>
      </c>
      <c r="C119" s="17">
        <v>101</v>
      </c>
      <c r="D119" s="17">
        <v>115</v>
      </c>
      <c r="E119" s="17">
        <v>109</v>
      </c>
      <c r="F119" s="11">
        <f t="shared" si="7"/>
        <v>224</v>
      </c>
      <c r="G119" s="18"/>
      <c r="H119" s="16" t="s">
        <v>171</v>
      </c>
      <c r="I119" s="17">
        <v>50</v>
      </c>
      <c r="J119" s="17">
        <v>69</v>
      </c>
      <c r="K119" s="17">
        <v>76</v>
      </c>
      <c r="L119" s="11">
        <f t="shared" si="6"/>
        <v>145</v>
      </c>
    </row>
    <row r="120" spans="1:12" ht="14.25" customHeight="1">
      <c r="A120" s="18"/>
      <c r="B120" s="16" t="s">
        <v>172</v>
      </c>
      <c r="C120" s="17">
        <v>122</v>
      </c>
      <c r="D120" s="17">
        <v>144</v>
      </c>
      <c r="E120" s="17">
        <v>175</v>
      </c>
      <c r="F120" s="11">
        <f t="shared" si="7"/>
        <v>319</v>
      </c>
      <c r="G120" s="18"/>
      <c r="H120" s="16" t="s">
        <v>173</v>
      </c>
      <c r="I120" s="17">
        <v>133</v>
      </c>
      <c r="J120" s="17">
        <v>185</v>
      </c>
      <c r="K120" s="17">
        <v>200</v>
      </c>
      <c r="L120" s="11">
        <f t="shared" si="6"/>
        <v>385</v>
      </c>
    </row>
    <row r="121" spans="1:12" ht="14.25" customHeight="1">
      <c r="A121" s="18"/>
      <c r="B121" s="16" t="s">
        <v>174</v>
      </c>
      <c r="C121" s="17">
        <v>80</v>
      </c>
      <c r="D121" s="17">
        <v>106</v>
      </c>
      <c r="E121" s="17">
        <v>106</v>
      </c>
      <c r="F121" s="11">
        <f t="shared" si="7"/>
        <v>212</v>
      </c>
      <c r="G121" s="18"/>
      <c r="H121" s="16" t="s">
        <v>175</v>
      </c>
      <c r="I121" s="17">
        <v>143</v>
      </c>
      <c r="J121" s="17">
        <v>223</v>
      </c>
      <c r="K121" s="17">
        <v>229</v>
      </c>
      <c r="L121" s="11">
        <f t="shared" si="6"/>
        <v>452</v>
      </c>
    </row>
    <row r="122" spans="1:12" ht="14.25" customHeight="1">
      <c r="A122" s="18"/>
      <c r="B122" s="16" t="s">
        <v>176</v>
      </c>
      <c r="C122" s="17">
        <v>24</v>
      </c>
      <c r="D122" s="17">
        <v>27</v>
      </c>
      <c r="E122" s="17">
        <v>39</v>
      </c>
      <c r="F122" s="11">
        <f t="shared" si="7"/>
        <v>66</v>
      </c>
      <c r="G122" s="18"/>
      <c r="H122" s="16" t="s">
        <v>177</v>
      </c>
      <c r="I122" s="17">
        <v>206</v>
      </c>
      <c r="J122" s="17">
        <v>285</v>
      </c>
      <c r="K122" s="17">
        <v>303</v>
      </c>
      <c r="L122" s="11">
        <f t="shared" si="6"/>
        <v>588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111</v>
      </c>
      <c r="F123" s="11">
        <f t="shared" si="7"/>
        <v>201</v>
      </c>
      <c r="G123" s="18"/>
      <c r="H123" s="16" t="s">
        <v>179</v>
      </c>
      <c r="I123" s="17">
        <v>49</v>
      </c>
      <c r="J123" s="17">
        <v>73</v>
      </c>
      <c r="K123" s="17">
        <v>75</v>
      </c>
      <c r="L123" s="11">
        <f t="shared" si="6"/>
        <v>148</v>
      </c>
    </row>
    <row r="124" spans="1:12" ht="14.25" customHeight="1">
      <c r="A124" s="18"/>
      <c r="B124" s="16" t="s">
        <v>180</v>
      </c>
      <c r="C124" s="17">
        <v>164</v>
      </c>
      <c r="D124" s="17">
        <v>206</v>
      </c>
      <c r="E124" s="17">
        <v>236</v>
      </c>
      <c r="F124" s="11">
        <f t="shared" si="7"/>
        <v>442</v>
      </c>
      <c r="G124" s="18"/>
      <c r="H124" s="16" t="s">
        <v>181</v>
      </c>
      <c r="I124" s="17">
        <v>211</v>
      </c>
      <c r="J124" s="17">
        <v>331</v>
      </c>
      <c r="K124" s="17">
        <v>332</v>
      </c>
      <c r="L124" s="11">
        <f t="shared" si="6"/>
        <v>663</v>
      </c>
    </row>
    <row r="125" spans="1:12" ht="14.25" customHeight="1">
      <c r="A125" s="18"/>
      <c r="B125" s="16" t="s">
        <v>182</v>
      </c>
      <c r="C125" s="17">
        <v>62</v>
      </c>
      <c r="D125" s="17">
        <v>56</v>
      </c>
      <c r="E125" s="17">
        <v>83</v>
      </c>
      <c r="F125" s="11">
        <f t="shared" si="7"/>
        <v>139</v>
      </c>
      <c r="G125" s="18"/>
      <c r="H125" s="20" t="s">
        <v>183</v>
      </c>
      <c r="I125" s="21">
        <f>SUM(I116:I124)</f>
        <v>1257</v>
      </c>
      <c r="J125" s="21">
        <f>SUM(J116:J124)</f>
        <v>1872</v>
      </c>
      <c r="K125" s="21">
        <f>SUM(K116:K124)</f>
        <v>1984</v>
      </c>
      <c r="L125" s="22">
        <f t="shared" si="6"/>
        <v>3856</v>
      </c>
    </row>
    <row r="126" spans="1:12" ht="14.25" customHeight="1">
      <c r="A126" s="18"/>
      <c r="B126" s="16" t="s">
        <v>184</v>
      </c>
      <c r="C126" s="17">
        <v>84</v>
      </c>
      <c r="D126" s="17">
        <v>113</v>
      </c>
      <c r="E126" s="17">
        <v>101</v>
      </c>
      <c r="F126" s="11">
        <f t="shared" si="7"/>
        <v>214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52</v>
      </c>
      <c r="L126" s="11">
        <f t="shared" si="6"/>
        <v>114</v>
      </c>
    </row>
    <row r="127" spans="1:12" ht="14.25" customHeight="1">
      <c r="A127" s="18"/>
      <c r="B127" s="16" t="s">
        <v>187</v>
      </c>
      <c r="C127" s="17">
        <v>42</v>
      </c>
      <c r="D127" s="17">
        <v>56</v>
      </c>
      <c r="E127" s="17">
        <v>69</v>
      </c>
      <c r="F127" s="11">
        <f t="shared" si="7"/>
        <v>125</v>
      </c>
      <c r="G127" s="18"/>
      <c r="H127" s="37" t="s">
        <v>188</v>
      </c>
      <c r="I127" s="17">
        <v>15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86</v>
      </c>
      <c r="D128" s="17">
        <v>98</v>
      </c>
      <c r="E128" s="17">
        <v>111</v>
      </c>
      <c r="F128" s="11">
        <f t="shared" si="7"/>
        <v>209</v>
      </c>
      <c r="G128" s="18"/>
      <c r="H128" s="37" t="s">
        <v>190</v>
      </c>
      <c r="I128" s="17">
        <v>47</v>
      </c>
      <c r="J128" s="17">
        <v>73</v>
      </c>
      <c r="K128" s="17">
        <v>92</v>
      </c>
      <c r="L128" s="11">
        <f t="shared" si="6"/>
        <v>165</v>
      </c>
    </row>
    <row r="129" spans="1:12" ht="14.25" customHeight="1">
      <c r="A129" s="18"/>
      <c r="B129" s="16" t="s">
        <v>191</v>
      </c>
      <c r="C129" s="17">
        <v>90</v>
      </c>
      <c r="D129" s="17">
        <v>99</v>
      </c>
      <c r="E129" s="17">
        <v>110</v>
      </c>
      <c r="F129" s="11">
        <f t="shared" si="7"/>
        <v>209</v>
      </c>
      <c r="G129" s="18"/>
      <c r="H129" s="37" t="s">
        <v>192</v>
      </c>
      <c r="I129" s="17">
        <v>22</v>
      </c>
      <c r="J129" s="17">
        <v>32</v>
      </c>
      <c r="K129" s="17">
        <v>30</v>
      </c>
      <c r="L129" s="11">
        <f t="shared" si="6"/>
        <v>62</v>
      </c>
    </row>
    <row r="130" spans="1:12" ht="14.25" customHeight="1">
      <c r="A130" s="18"/>
      <c r="B130" s="16" t="s">
        <v>193</v>
      </c>
      <c r="C130" s="17">
        <v>84</v>
      </c>
      <c r="D130" s="17">
        <v>101</v>
      </c>
      <c r="E130" s="17">
        <v>122</v>
      </c>
      <c r="F130" s="11">
        <f t="shared" si="7"/>
        <v>223</v>
      </c>
      <c r="G130" s="18"/>
      <c r="H130" s="37" t="s">
        <v>194</v>
      </c>
      <c r="I130" s="17">
        <v>11</v>
      </c>
      <c r="J130" s="17">
        <v>10</v>
      </c>
      <c r="K130" s="17">
        <v>10</v>
      </c>
      <c r="L130" s="11">
        <f t="shared" si="6"/>
        <v>20</v>
      </c>
    </row>
    <row r="131" spans="1:12" ht="14.25" customHeight="1">
      <c r="A131" s="18"/>
      <c r="B131" s="16" t="s">
        <v>195</v>
      </c>
      <c r="C131" s="17">
        <v>125</v>
      </c>
      <c r="D131" s="17">
        <v>155</v>
      </c>
      <c r="E131" s="17">
        <v>156</v>
      </c>
      <c r="F131" s="11">
        <f t="shared" si="7"/>
        <v>311</v>
      </c>
      <c r="G131" s="18"/>
      <c r="H131" s="37" t="s">
        <v>196</v>
      </c>
      <c r="I131" s="17">
        <v>10</v>
      </c>
      <c r="J131" s="17">
        <v>19</v>
      </c>
      <c r="K131" s="17">
        <v>13</v>
      </c>
      <c r="L131" s="11">
        <f t="shared" si="6"/>
        <v>32</v>
      </c>
    </row>
    <row r="132" spans="1:12" ht="14.25" customHeight="1">
      <c r="A132" s="18"/>
      <c r="B132" s="16" t="s">
        <v>197</v>
      </c>
      <c r="C132" s="17">
        <v>152</v>
      </c>
      <c r="D132" s="17">
        <v>208</v>
      </c>
      <c r="E132" s="17">
        <v>223</v>
      </c>
      <c r="F132" s="11">
        <f t="shared" si="7"/>
        <v>431</v>
      </c>
      <c r="G132" s="18"/>
      <c r="H132" s="37" t="s">
        <v>198</v>
      </c>
      <c r="I132" s="17">
        <v>23</v>
      </c>
      <c r="J132" s="17">
        <v>32</v>
      </c>
      <c r="K132" s="17">
        <v>36</v>
      </c>
      <c r="L132" s="11">
        <f t="shared" si="6"/>
        <v>68</v>
      </c>
    </row>
    <row r="133" spans="1:12" ht="14.25" customHeight="1">
      <c r="A133" s="18"/>
      <c r="B133" s="16" t="s">
        <v>261</v>
      </c>
      <c r="C133" s="17">
        <v>145</v>
      </c>
      <c r="D133" s="17">
        <v>182</v>
      </c>
      <c r="E133" s="17">
        <v>187</v>
      </c>
      <c r="F133" s="11">
        <f t="shared" si="7"/>
        <v>369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118</v>
      </c>
      <c r="D134" s="17">
        <v>155</v>
      </c>
      <c r="E134" s="17">
        <v>173</v>
      </c>
      <c r="F134" s="11">
        <f t="shared" si="7"/>
        <v>328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183</v>
      </c>
      <c r="D135" s="17">
        <v>253</v>
      </c>
      <c r="E135" s="17">
        <v>272</v>
      </c>
      <c r="F135" s="11">
        <f t="shared" si="7"/>
        <v>525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40</v>
      </c>
      <c r="D136" s="17">
        <v>54</v>
      </c>
      <c r="E136" s="17">
        <v>52</v>
      </c>
      <c r="F136" s="11">
        <f t="shared" si="7"/>
        <v>106</v>
      </c>
      <c r="G136" s="18"/>
      <c r="H136" s="37" t="s">
        <v>204</v>
      </c>
      <c r="I136" s="17">
        <v>10</v>
      </c>
      <c r="J136" s="17">
        <v>10</v>
      </c>
      <c r="K136" s="17">
        <v>17</v>
      </c>
      <c r="L136" s="11">
        <f t="shared" si="6"/>
        <v>27</v>
      </c>
    </row>
    <row r="137" spans="1:12" ht="14.25" customHeight="1">
      <c r="A137" s="18"/>
      <c r="B137" s="16" t="s">
        <v>205</v>
      </c>
      <c r="C137" s="17">
        <v>212</v>
      </c>
      <c r="D137" s="17">
        <v>179</v>
      </c>
      <c r="E137" s="17">
        <v>225</v>
      </c>
      <c r="F137" s="11">
        <f t="shared" si="7"/>
        <v>404</v>
      </c>
      <c r="G137" s="18"/>
      <c r="H137" s="37" t="s">
        <v>206</v>
      </c>
      <c r="I137" s="17">
        <v>32</v>
      </c>
      <c r="J137" s="17">
        <v>32</v>
      </c>
      <c r="K137" s="17">
        <v>38</v>
      </c>
      <c r="L137" s="11">
        <f t="shared" si="6"/>
        <v>70</v>
      </c>
    </row>
    <row r="138" spans="1:12" ht="14.25" customHeight="1">
      <c r="A138" s="18"/>
      <c r="B138" s="23" t="s">
        <v>207</v>
      </c>
      <c r="C138" s="17">
        <v>66</v>
      </c>
      <c r="D138" s="17">
        <v>99</v>
      </c>
      <c r="E138" s="17">
        <v>101</v>
      </c>
      <c r="F138" s="11">
        <f t="shared" si="7"/>
        <v>200</v>
      </c>
      <c r="G138" s="18"/>
      <c r="H138" s="37" t="s">
        <v>208</v>
      </c>
      <c r="I138" s="17">
        <v>21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2563</v>
      </c>
      <c r="D139" s="21">
        <f>SUM(D117:D138)</f>
        <v>3066</v>
      </c>
      <c r="E139" s="21">
        <f>SUM(E117:E138)</f>
        <v>3383</v>
      </c>
      <c r="F139" s="22">
        <f t="shared" si="7"/>
        <v>6449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127</v>
      </c>
      <c r="D140" s="17">
        <v>189</v>
      </c>
      <c r="E140" s="17">
        <v>219</v>
      </c>
      <c r="F140" s="11">
        <f t="shared" si="7"/>
        <v>408</v>
      </c>
      <c r="G140" s="18"/>
      <c r="H140" s="20" t="s">
        <v>213</v>
      </c>
      <c r="I140" s="21">
        <f>SUM(I126:I139)</f>
        <v>318</v>
      </c>
      <c r="J140" s="21">
        <f>SUM(J126:J139)</f>
        <v>423</v>
      </c>
      <c r="K140" s="21">
        <f>SUM(K126:K139)</f>
        <v>453</v>
      </c>
      <c r="L140" s="22">
        <f t="shared" si="6"/>
        <v>876</v>
      </c>
    </row>
    <row r="141" spans="1:12" ht="14.25" customHeight="1">
      <c r="A141" s="18"/>
      <c r="B141" s="16" t="s">
        <v>214</v>
      </c>
      <c r="C141" s="17">
        <v>155</v>
      </c>
      <c r="D141" s="17">
        <v>249</v>
      </c>
      <c r="E141" s="17">
        <v>252</v>
      </c>
      <c r="F141" s="11">
        <f t="shared" si="7"/>
        <v>501</v>
      </c>
      <c r="G141" s="18" t="s">
        <v>215</v>
      </c>
      <c r="H141" s="37" t="s">
        <v>216</v>
      </c>
      <c r="I141" s="17">
        <v>51</v>
      </c>
      <c r="J141" s="17">
        <v>59</v>
      </c>
      <c r="K141" s="17">
        <v>73</v>
      </c>
      <c r="L141" s="11">
        <f t="shared" si="6"/>
        <v>132</v>
      </c>
    </row>
    <row r="142" spans="1:12" ht="14.25" customHeight="1">
      <c r="A142" s="18"/>
      <c r="B142" s="16" t="s">
        <v>217</v>
      </c>
      <c r="C142" s="17">
        <v>113</v>
      </c>
      <c r="D142" s="17">
        <v>160</v>
      </c>
      <c r="E142" s="17">
        <v>169</v>
      </c>
      <c r="F142" s="11">
        <f t="shared" si="7"/>
        <v>329</v>
      </c>
      <c r="G142" s="18"/>
      <c r="H142" s="37" t="s">
        <v>218</v>
      </c>
      <c r="I142" s="17">
        <v>66</v>
      </c>
      <c r="J142" s="17">
        <v>79</v>
      </c>
      <c r="K142" s="17">
        <v>79</v>
      </c>
      <c r="L142" s="11">
        <f t="shared" si="6"/>
        <v>158</v>
      </c>
    </row>
    <row r="143" spans="1:12" ht="14.25" customHeight="1">
      <c r="A143" s="18"/>
      <c r="B143" s="16" t="s">
        <v>219</v>
      </c>
      <c r="C143" s="17">
        <v>62</v>
      </c>
      <c r="D143" s="17">
        <v>99</v>
      </c>
      <c r="E143" s="17">
        <v>96</v>
      </c>
      <c r="F143" s="11">
        <f t="shared" si="7"/>
        <v>195</v>
      </c>
      <c r="G143" s="18"/>
      <c r="H143" s="37" t="s">
        <v>220</v>
      </c>
      <c r="I143" s="17">
        <v>64</v>
      </c>
      <c r="J143" s="17">
        <v>80</v>
      </c>
      <c r="K143" s="17">
        <v>77</v>
      </c>
      <c r="L143" s="11">
        <f t="shared" si="6"/>
        <v>157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36</v>
      </c>
      <c r="F144" s="11">
        <f t="shared" si="7"/>
        <v>69</v>
      </c>
      <c r="G144" s="18"/>
      <c r="H144" s="37" t="s">
        <v>222</v>
      </c>
      <c r="I144" s="17">
        <v>40</v>
      </c>
      <c r="J144" s="17">
        <v>45</v>
      </c>
      <c r="K144" s="17">
        <v>50</v>
      </c>
      <c r="L144" s="11">
        <f t="shared" si="6"/>
        <v>95</v>
      </c>
    </row>
    <row r="145" spans="1:12" ht="14.25" customHeight="1">
      <c r="A145" s="18"/>
      <c r="B145" s="16" t="s">
        <v>223</v>
      </c>
      <c r="C145" s="17">
        <v>134</v>
      </c>
      <c r="D145" s="17">
        <v>199</v>
      </c>
      <c r="E145" s="17">
        <v>198</v>
      </c>
      <c r="F145" s="11">
        <f t="shared" si="7"/>
        <v>397</v>
      </c>
      <c r="G145" s="18"/>
      <c r="H145" s="37" t="s">
        <v>224</v>
      </c>
      <c r="I145" s="17">
        <v>44</v>
      </c>
      <c r="J145" s="17">
        <v>52</v>
      </c>
      <c r="K145" s="17">
        <v>51</v>
      </c>
      <c r="L145" s="11">
        <f t="shared" si="6"/>
        <v>103</v>
      </c>
    </row>
    <row r="146" spans="1:12" ht="14.25" customHeight="1">
      <c r="A146" s="18"/>
      <c r="B146" s="16" t="s">
        <v>225</v>
      </c>
      <c r="C146" s="17">
        <v>30</v>
      </c>
      <c r="D146" s="17">
        <v>55</v>
      </c>
      <c r="E146" s="17">
        <v>61</v>
      </c>
      <c r="F146" s="11">
        <f t="shared" si="7"/>
        <v>116</v>
      </c>
      <c r="G146" s="18"/>
      <c r="H146" s="20" t="s">
        <v>226</v>
      </c>
      <c r="I146" s="21">
        <f>SUM(I141:I145)</f>
        <v>265</v>
      </c>
      <c r="J146" s="21">
        <f>SUM(J141:J145)</f>
        <v>315</v>
      </c>
      <c r="K146" s="21">
        <f>SUM(K141:K145)</f>
        <v>330</v>
      </c>
      <c r="L146" s="22">
        <f t="shared" si="6"/>
        <v>645</v>
      </c>
    </row>
    <row r="147" spans="1:12" ht="14.25" customHeight="1">
      <c r="A147" s="18"/>
      <c r="B147" s="16" t="s">
        <v>227</v>
      </c>
      <c r="C147" s="17">
        <v>37</v>
      </c>
      <c r="D147" s="17">
        <v>60</v>
      </c>
      <c r="E147" s="17">
        <v>61</v>
      </c>
      <c r="F147" s="11">
        <f t="shared" si="7"/>
        <v>121</v>
      </c>
      <c r="G147" s="50" t="s">
        <v>228</v>
      </c>
      <c r="H147" s="51"/>
      <c r="I147" s="25">
        <f>SUM(C139+C157+C164+C167+I125+I140+I146)</f>
        <v>6911</v>
      </c>
      <c r="J147" s="25">
        <f>SUM(D139+D157+D164+D167+J125+J140+J146)</f>
        <v>9359</v>
      </c>
      <c r="K147" s="25">
        <f>SUM(E139+E157+E164+E167+K125+K140+K146)</f>
        <v>10089</v>
      </c>
      <c r="L147" s="31">
        <f t="shared" si="6"/>
        <v>19448</v>
      </c>
    </row>
    <row r="148" spans="1:12" ht="14.25" customHeight="1">
      <c r="A148" s="18"/>
      <c r="B148" s="16" t="s">
        <v>229</v>
      </c>
      <c r="C148" s="17">
        <v>87</v>
      </c>
      <c r="D148" s="17">
        <v>120</v>
      </c>
      <c r="E148" s="17">
        <v>166</v>
      </c>
      <c r="F148" s="11">
        <f t="shared" si="7"/>
        <v>286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59</v>
      </c>
      <c r="D149" s="17">
        <v>91</v>
      </c>
      <c r="E149" s="17">
        <v>99</v>
      </c>
      <c r="F149" s="11">
        <f aca="true" t="shared" si="8" ref="F149:F167">SUM(D149:E149)</f>
        <v>190</v>
      </c>
      <c r="G149" s="56" t="s">
        <v>231</v>
      </c>
      <c r="H149" s="57"/>
      <c r="I149" s="62">
        <f>SUM(C29+I39+I67+I147)</f>
        <v>18025</v>
      </c>
      <c r="J149" s="62">
        <f>SUM(D29+J39+J67+J147)</f>
        <v>26273</v>
      </c>
      <c r="K149" s="62">
        <f>SUM(E29+K39+K67+K147)</f>
        <v>28133</v>
      </c>
      <c r="L149" s="52">
        <f>SUM(J149:K149)</f>
        <v>54406</v>
      </c>
    </row>
    <row r="150" spans="1:12" ht="14.25" customHeight="1">
      <c r="A150" s="18"/>
      <c r="B150" s="16" t="s">
        <v>232</v>
      </c>
      <c r="C150" s="17">
        <v>134</v>
      </c>
      <c r="D150" s="17">
        <v>169</v>
      </c>
      <c r="E150" s="17">
        <v>165</v>
      </c>
      <c r="F150" s="11">
        <f t="shared" si="8"/>
        <v>334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32</v>
      </c>
      <c r="D151" s="17">
        <v>44</v>
      </c>
      <c r="E151" s="17">
        <v>53</v>
      </c>
      <c r="F151" s="11">
        <f t="shared" si="8"/>
        <v>97</v>
      </c>
      <c r="G151" s="56" t="s">
        <v>234</v>
      </c>
      <c r="H151" s="57"/>
      <c r="I151" s="60">
        <v>13</v>
      </c>
      <c r="J151" s="60">
        <v>-14</v>
      </c>
      <c r="K151" s="60">
        <v>-25</v>
      </c>
      <c r="L151" s="60">
        <v>-39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34</v>
      </c>
      <c r="F152" s="11">
        <f t="shared" si="8"/>
        <v>64</v>
      </c>
      <c r="G152" s="58"/>
      <c r="H152" s="59"/>
      <c r="I152" s="61"/>
      <c r="J152" s="61"/>
      <c r="K152" s="61"/>
      <c r="L152" s="61"/>
    </row>
    <row r="153" spans="1:12" ht="14.25" customHeight="1">
      <c r="A153" s="18"/>
      <c r="B153" s="16" t="s">
        <v>236</v>
      </c>
      <c r="C153" s="17">
        <v>59</v>
      </c>
      <c r="D153" s="17">
        <v>99</v>
      </c>
      <c r="E153" s="17">
        <v>103</v>
      </c>
      <c r="F153" s="11">
        <f t="shared" si="8"/>
        <v>202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66</v>
      </c>
      <c r="E154" s="17">
        <v>95</v>
      </c>
      <c r="F154" s="11">
        <f t="shared" si="8"/>
        <v>161</v>
      </c>
      <c r="G154" s="44"/>
      <c r="H154" s="17"/>
      <c r="I154" s="17"/>
      <c r="J154" s="17"/>
      <c r="K154" s="17"/>
      <c r="L154" s="27"/>
    </row>
    <row r="155" spans="1:12" ht="14.25" customHeight="1">
      <c r="A155" s="18"/>
      <c r="B155" s="16" t="s">
        <v>238</v>
      </c>
      <c r="C155" s="17">
        <v>149</v>
      </c>
      <c r="D155" s="17">
        <v>205</v>
      </c>
      <c r="E155" s="17">
        <v>229</v>
      </c>
      <c r="F155" s="11">
        <f t="shared" si="8"/>
        <v>434</v>
      </c>
      <c r="G155" s="50" t="s">
        <v>257</v>
      </c>
      <c r="H155" s="51"/>
      <c r="I155" s="25"/>
      <c r="J155" s="25">
        <v>36</v>
      </c>
      <c r="K155" s="25">
        <v>36</v>
      </c>
      <c r="L155" s="26">
        <f>SUM(J155:K155)</f>
        <v>72</v>
      </c>
    </row>
    <row r="156" spans="1:12" ht="14.25" customHeight="1">
      <c r="A156" s="18"/>
      <c r="B156" s="16" t="s">
        <v>239</v>
      </c>
      <c r="C156" s="17">
        <v>37</v>
      </c>
      <c r="D156" s="17">
        <v>57</v>
      </c>
      <c r="E156" s="17">
        <v>55</v>
      </c>
      <c r="F156" s="11">
        <f t="shared" si="8"/>
        <v>112</v>
      </c>
      <c r="G156" s="50" t="s">
        <v>258</v>
      </c>
      <c r="H156" s="51"/>
      <c r="I156" s="25"/>
      <c r="J156" s="25">
        <v>39</v>
      </c>
      <c r="K156" s="25">
        <v>46</v>
      </c>
      <c r="L156" s="26">
        <f>SUM(J156:K156)</f>
        <v>85</v>
      </c>
    </row>
    <row r="157" spans="1:12" ht="14.25" customHeight="1">
      <c r="A157" s="18"/>
      <c r="B157" s="20" t="s">
        <v>240</v>
      </c>
      <c r="C157" s="21">
        <f>SUM(C140:C156)</f>
        <v>1323</v>
      </c>
      <c r="D157" s="21">
        <f>SUM(D140:D156)</f>
        <v>1925</v>
      </c>
      <c r="E157" s="21">
        <f>SUM(E140:E156)</f>
        <v>2091</v>
      </c>
      <c r="F157" s="22">
        <f t="shared" si="8"/>
        <v>4016</v>
      </c>
      <c r="G157" s="50" t="s">
        <v>259</v>
      </c>
      <c r="H157" s="51"/>
      <c r="I157" s="25"/>
      <c r="J157" s="25">
        <v>19</v>
      </c>
      <c r="K157" s="25">
        <v>16</v>
      </c>
      <c r="L157" s="26">
        <f>SUM(J157:K157)</f>
        <v>35</v>
      </c>
    </row>
    <row r="158" spans="1:12" ht="14.25" customHeight="1">
      <c r="A158" s="18" t="s">
        <v>241</v>
      </c>
      <c r="B158" s="16" t="s">
        <v>242</v>
      </c>
      <c r="C158" s="17">
        <v>129</v>
      </c>
      <c r="D158" s="17">
        <v>201</v>
      </c>
      <c r="E158" s="17">
        <v>208</v>
      </c>
      <c r="F158" s="11">
        <f t="shared" si="8"/>
        <v>409</v>
      </c>
      <c r="G158" s="50" t="s">
        <v>260</v>
      </c>
      <c r="H158" s="51"/>
      <c r="I158" s="25"/>
      <c r="J158" s="25">
        <v>30</v>
      </c>
      <c r="K158" s="25">
        <v>31</v>
      </c>
      <c r="L158" s="26">
        <f>SUM(J158:K158)</f>
        <v>61</v>
      </c>
    </row>
    <row r="159" spans="1:12" ht="14.25" customHeight="1">
      <c r="A159" s="18"/>
      <c r="B159" s="16" t="s">
        <v>243</v>
      </c>
      <c r="C159" s="17">
        <v>208</v>
      </c>
      <c r="D159" s="17">
        <v>295</v>
      </c>
      <c r="E159" s="17">
        <v>327</v>
      </c>
      <c r="F159" s="11">
        <f t="shared" si="8"/>
        <v>622</v>
      </c>
      <c r="G159" s="48"/>
      <c r="H159" s="49"/>
      <c r="I159" s="46"/>
      <c r="J159" s="46"/>
      <c r="K159" s="46"/>
      <c r="L159" s="47"/>
    </row>
    <row r="160" spans="1:12" ht="14.25" customHeight="1">
      <c r="A160" s="18"/>
      <c r="B160" s="16" t="s">
        <v>244</v>
      </c>
      <c r="C160" s="17">
        <v>63</v>
      </c>
      <c r="D160" s="17">
        <v>94</v>
      </c>
      <c r="E160" s="17">
        <v>111</v>
      </c>
      <c r="F160" s="11">
        <f t="shared" si="8"/>
        <v>205</v>
      </c>
      <c r="G160" s="77" t="s">
        <v>254</v>
      </c>
      <c r="H160" s="75" t="s">
        <v>250</v>
      </c>
      <c r="I160" s="74">
        <f>SUM(L160/L149)</f>
        <v>0.3179061132963276</v>
      </c>
      <c r="J160" s="75">
        <v>7503</v>
      </c>
      <c r="K160" s="75">
        <v>9793</v>
      </c>
      <c r="L160" s="76">
        <f>SUM(J160:K161)</f>
        <v>17296</v>
      </c>
    </row>
    <row r="161" spans="1:12" ht="14.25" customHeight="1">
      <c r="A161" s="18"/>
      <c r="B161" s="16" t="s">
        <v>246</v>
      </c>
      <c r="C161" s="17">
        <v>47</v>
      </c>
      <c r="D161" s="17">
        <v>80</v>
      </c>
      <c r="E161" s="17">
        <v>96</v>
      </c>
      <c r="F161" s="11">
        <f t="shared" si="8"/>
        <v>176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178</v>
      </c>
      <c r="D162" s="17">
        <v>274</v>
      </c>
      <c r="E162" s="17">
        <v>287</v>
      </c>
      <c r="F162" s="11">
        <f t="shared" si="8"/>
        <v>561</v>
      </c>
      <c r="G162" s="77" t="s">
        <v>245</v>
      </c>
      <c r="H162" s="75" t="s">
        <v>250</v>
      </c>
      <c r="I162" s="74">
        <f>SUM(L162/L149)</f>
        <v>0.25522920266147114</v>
      </c>
      <c r="J162" s="75">
        <v>5834</v>
      </c>
      <c r="K162" s="75">
        <v>8052</v>
      </c>
      <c r="L162" s="76">
        <f>SUM(J162:K163)</f>
        <v>13886</v>
      </c>
    </row>
    <row r="163" spans="1:12" ht="14.25" customHeight="1">
      <c r="A163" s="18"/>
      <c r="B163" s="16" t="s">
        <v>248</v>
      </c>
      <c r="C163" s="17">
        <v>41</v>
      </c>
      <c r="D163" s="17">
        <v>56</v>
      </c>
      <c r="E163" s="17">
        <v>66</v>
      </c>
      <c r="F163" s="11">
        <f t="shared" si="8"/>
        <v>122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666</v>
      </c>
      <c r="D164" s="21">
        <f>SUM(D158:D163)</f>
        <v>1000</v>
      </c>
      <c r="E164" s="21">
        <f>SUM(E158:E163)</f>
        <v>1095</v>
      </c>
      <c r="F164" s="22">
        <f t="shared" si="8"/>
        <v>2095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285</v>
      </c>
      <c r="D165" s="17">
        <v>414</v>
      </c>
      <c r="E165" s="17">
        <v>404</v>
      </c>
      <c r="F165" s="11">
        <f t="shared" si="8"/>
        <v>818</v>
      </c>
      <c r="G165" s="50" t="s">
        <v>263</v>
      </c>
      <c r="H165" s="51"/>
      <c r="I165" s="25">
        <v>105</v>
      </c>
      <c r="J165" s="25">
        <v>55</v>
      </c>
      <c r="K165" s="25">
        <v>95</v>
      </c>
      <c r="L165" s="26">
        <v>150</v>
      </c>
    </row>
    <row r="166" spans="1:12" ht="14.25" customHeight="1">
      <c r="A166" s="18"/>
      <c r="B166" s="23" t="s">
        <v>253</v>
      </c>
      <c r="C166" s="17">
        <v>234</v>
      </c>
      <c r="D166" s="17">
        <v>344</v>
      </c>
      <c r="E166" s="17">
        <v>349</v>
      </c>
      <c r="F166" s="11">
        <f t="shared" si="8"/>
        <v>693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519</v>
      </c>
      <c r="D167" s="21">
        <f>SUM(D165:D166)</f>
        <v>758</v>
      </c>
      <c r="E167" s="21">
        <f>SUM(E165:E166)</f>
        <v>753</v>
      </c>
      <c r="F167" s="22">
        <f t="shared" si="8"/>
        <v>1511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8"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  <mergeCell ref="I160:I161"/>
    <mergeCell ref="J160:J161"/>
    <mergeCell ref="G155:H155"/>
    <mergeCell ref="G156:H156"/>
    <mergeCell ref="G157:H157"/>
    <mergeCell ref="G158:H158"/>
    <mergeCell ref="G159:H159"/>
    <mergeCell ref="G39:H39"/>
    <mergeCell ref="A1:L1"/>
    <mergeCell ref="A2:L2"/>
    <mergeCell ref="A4:B4"/>
    <mergeCell ref="A31:B31"/>
    <mergeCell ref="A29:B29"/>
    <mergeCell ref="G147:H147"/>
    <mergeCell ref="G149:H150"/>
    <mergeCell ref="A116:B116"/>
    <mergeCell ref="A60:B60"/>
    <mergeCell ref="G67:H67"/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71"/>
  <sheetViews>
    <sheetView view="pageBreakPreview" zoomScaleSheetLayoutView="100" workbookViewId="0" topLeftCell="A143">
      <selection activeCell="I151" sqref="I151:I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269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39</v>
      </c>
      <c r="K4" s="10">
        <v>50</v>
      </c>
      <c r="L4" s="11">
        <f aca="true" t="shared" si="0" ref="L4:L39">SUM(J4:K4)</f>
        <v>89</v>
      </c>
    </row>
    <row r="5" spans="1:12" ht="14.25" customHeight="1">
      <c r="A5" s="12" t="s">
        <v>10</v>
      </c>
      <c r="B5" s="13" t="s">
        <v>11</v>
      </c>
      <c r="C5" s="14">
        <v>288</v>
      </c>
      <c r="D5" s="14">
        <v>383</v>
      </c>
      <c r="E5" s="14">
        <v>398</v>
      </c>
      <c r="F5" s="11">
        <f aca="true" t="shared" si="1" ref="F5:F28">SUM(D5:E5)</f>
        <v>781</v>
      </c>
      <c r="G5" s="15"/>
      <c r="H5" s="16" t="s">
        <v>12</v>
      </c>
      <c r="I5" s="17">
        <v>162</v>
      </c>
      <c r="J5" s="17">
        <v>250</v>
      </c>
      <c r="K5" s="17">
        <v>284</v>
      </c>
      <c r="L5" s="11">
        <f t="shared" si="0"/>
        <v>534</v>
      </c>
    </row>
    <row r="6" spans="1:12" ht="14.25" customHeight="1">
      <c r="A6" s="18"/>
      <c r="B6" s="16" t="s">
        <v>13</v>
      </c>
      <c r="C6" s="17">
        <v>127</v>
      </c>
      <c r="D6" s="17">
        <v>234</v>
      </c>
      <c r="E6" s="17">
        <v>210</v>
      </c>
      <c r="F6" s="11">
        <f t="shared" si="1"/>
        <v>444</v>
      </c>
      <c r="G6" s="15"/>
      <c r="H6" s="16" t="s">
        <v>14</v>
      </c>
      <c r="I6" s="17">
        <v>124</v>
      </c>
      <c r="J6" s="17">
        <v>201</v>
      </c>
      <c r="K6" s="17">
        <v>221</v>
      </c>
      <c r="L6" s="11">
        <f t="shared" si="0"/>
        <v>422</v>
      </c>
    </row>
    <row r="7" spans="1:12" ht="14.25" customHeight="1">
      <c r="A7" s="18"/>
      <c r="B7" s="16" t="s">
        <v>15</v>
      </c>
      <c r="C7" s="17">
        <v>97</v>
      </c>
      <c r="D7" s="17">
        <v>143</v>
      </c>
      <c r="E7" s="17">
        <v>173</v>
      </c>
      <c r="F7" s="11">
        <f t="shared" si="1"/>
        <v>316</v>
      </c>
      <c r="G7" s="15"/>
      <c r="H7" s="16" t="s">
        <v>16</v>
      </c>
      <c r="I7" s="17">
        <v>72</v>
      </c>
      <c r="J7" s="17">
        <v>123</v>
      </c>
      <c r="K7" s="17">
        <v>139</v>
      </c>
      <c r="L7" s="11">
        <f t="shared" si="0"/>
        <v>262</v>
      </c>
    </row>
    <row r="8" spans="1:12" ht="14.25" customHeight="1">
      <c r="A8" s="18"/>
      <c r="B8" s="16" t="s">
        <v>17</v>
      </c>
      <c r="C8" s="17">
        <v>148</v>
      </c>
      <c r="D8" s="17">
        <v>212</v>
      </c>
      <c r="E8" s="17">
        <v>242</v>
      </c>
      <c r="F8" s="11">
        <f t="shared" si="1"/>
        <v>454</v>
      </c>
      <c r="G8" s="15"/>
      <c r="H8" s="16" t="s">
        <v>18</v>
      </c>
      <c r="I8" s="17">
        <v>51</v>
      </c>
      <c r="J8" s="17">
        <v>80</v>
      </c>
      <c r="K8" s="17">
        <v>84</v>
      </c>
      <c r="L8" s="11">
        <f t="shared" si="0"/>
        <v>164</v>
      </c>
    </row>
    <row r="9" spans="1:12" ht="14.25" customHeight="1">
      <c r="A9" s="18"/>
      <c r="B9" s="16" t="s">
        <v>19</v>
      </c>
      <c r="C9" s="17">
        <v>57</v>
      </c>
      <c r="D9" s="17">
        <v>75</v>
      </c>
      <c r="E9" s="17">
        <v>92</v>
      </c>
      <c r="F9" s="11">
        <f t="shared" si="1"/>
        <v>167</v>
      </c>
      <c r="G9" s="15"/>
      <c r="H9" s="16" t="s">
        <v>20</v>
      </c>
      <c r="I9" s="17">
        <v>74</v>
      </c>
      <c r="J9" s="17">
        <v>124</v>
      </c>
      <c r="K9" s="17">
        <v>114</v>
      </c>
      <c r="L9" s="11">
        <f t="shared" si="0"/>
        <v>238</v>
      </c>
    </row>
    <row r="10" spans="1:12" ht="14.25" customHeight="1">
      <c r="A10" s="18"/>
      <c r="B10" s="16" t="s">
        <v>21</v>
      </c>
      <c r="C10" s="17">
        <v>173</v>
      </c>
      <c r="D10" s="17">
        <v>230</v>
      </c>
      <c r="E10" s="17">
        <v>278</v>
      </c>
      <c r="F10" s="11">
        <f t="shared" si="1"/>
        <v>508</v>
      </c>
      <c r="G10" s="19"/>
      <c r="H10" s="20" t="s">
        <v>22</v>
      </c>
      <c r="I10" s="21">
        <f>SUM(I4:I9)</f>
        <v>508</v>
      </c>
      <c r="J10" s="21">
        <f>SUM(J4:J9)</f>
        <v>817</v>
      </c>
      <c r="K10" s="21">
        <f>SUM(K4:K9)</f>
        <v>892</v>
      </c>
      <c r="L10" s="22">
        <f t="shared" si="0"/>
        <v>1709</v>
      </c>
    </row>
    <row r="11" spans="1:12" ht="14.25" customHeight="1">
      <c r="A11" s="18"/>
      <c r="B11" s="16" t="s">
        <v>23</v>
      </c>
      <c r="C11" s="17">
        <v>107</v>
      </c>
      <c r="D11" s="17">
        <v>100</v>
      </c>
      <c r="E11" s="17">
        <v>137</v>
      </c>
      <c r="F11" s="11">
        <f t="shared" si="1"/>
        <v>237</v>
      </c>
      <c r="G11" s="18" t="s">
        <v>24</v>
      </c>
      <c r="H11" s="16" t="s">
        <v>25</v>
      </c>
      <c r="I11" s="17">
        <v>56</v>
      </c>
      <c r="J11" s="17">
        <v>85</v>
      </c>
      <c r="K11" s="17">
        <v>99</v>
      </c>
      <c r="L11" s="11">
        <f t="shared" si="0"/>
        <v>184</v>
      </c>
    </row>
    <row r="12" spans="1:12" ht="14.25" customHeight="1">
      <c r="A12" s="18"/>
      <c r="B12" s="16" t="s">
        <v>26</v>
      </c>
      <c r="C12" s="17">
        <v>73</v>
      </c>
      <c r="D12" s="17">
        <v>113</v>
      </c>
      <c r="E12" s="17">
        <v>119</v>
      </c>
      <c r="F12" s="11">
        <f t="shared" si="1"/>
        <v>232</v>
      </c>
      <c r="G12" s="15"/>
      <c r="H12" s="16" t="s">
        <v>27</v>
      </c>
      <c r="I12" s="17">
        <v>38</v>
      </c>
      <c r="J12" s="17">
        <v>45</v>
      </c>
      <c r="K12" s="17">
        <v>45</v>
      </c>
      <c r="L12" s="11">
        <f t="shared" si="0"/>
        <v>90</v>
      </c>
    </row>
    <row r="13" spans="1:12" ht="14.25" customHeight="1">
      <c r="A13" s="18"/>
      <c r="B13" s="16" t="s">
        <v>28</v>
      </c>
      <c r="C13" s="17">
        <v>141</v>
      </c>
      <c r="D13" s="17">
        <v>265</v>
      </c>
      <c r="E13" s="17">
        <v>269</v>
      </c>
      <c r="F13" s="11">
        <f t="shared" si="1"/>
        <v>534</v>
      </c>
      <c r="G13" s="15"/>
      <c r="H13" s="16" t="s">
        <v>29</v>
      </c>
      <c r="I13" s="17">
        <v>38</v>
      </c>
      <c r="J13" s="17">
        <v>57</v>
      </c>
      <c r="K13" s="17">
        <v>61</v>
      </c>
      <c r="L13" s="11">
        <f t="shared" si="0"/>
        <v>118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104</v>
      </c>
      <c r="J14" s="17">
        <v>145</v>
      </c>
      <c r="K14" s="17">
        <v>154</v>
      </c>
      <c r="L14" s="11">
        <f t="shared" si="0"/>
        <v>299</v>
      </c>
    </row>
    <row r="15" spans="1:12" ht="14.25" customHeight="1">
      <c r="A15" s="18"/>
      <c r="B15" s="16" t="s">
        <v>32</v>
      </c>
      <c r="C15" s="17">
        <v>32</v>
      </c>
      <c r="D15" s="17">
        <v>54</v>
      </c>
      <c r="E15" s="17">
        <v>49</v>
      </c>
      <c r="F15" s="11">
        <f t="shared" si="1"/>
        <v>103</v>
      </c>
      <c r="G15" s="15"/>
      <c r="H15" s="16" t="s">
        <v>33</v>
      </c>
      <c r="I15" s="17">
        <v>33</v>
      </c>
      <c r="J15" s="17">
        <v>47</v>
      </c>
      <c r="K15" s="17">
        <v>52</v>
      </c>
      <c r="L15" s="11">
        <f t="shared" si="0"/>
        <v>99</v>
      </c>
    </row>
    <row r="16" spans="1:12" ht="14.25" customHeight="1">
      <c r="A16" s="18"/>
      <c r="B16" s="16" t="s">
        <v>34</v>
      </c>
      <c r="C16" s="17">
        <v>65</v>
      </c>
      <c r="D16" s="17">
        <v>65</v>
      </c>
      <c r="E16" s="17">
        <v>0</v>
      </c>
      <c r="F16" s="11">
        <f t="shared" si="1"/>
        <v>65</v>
      </c>
      <c r="G16" s="15"/>
      <c r="H16" s="16" t="s">
        <v>35</v>
      </c>
      <c r="I16" s="17">
        <v>41</v>
      </c>
      <c r="J16" s="17">
        <v>53</v>
      </c>
      <c r="K16" s="17">
        <v>69</v>
      </c>
      <c r="L16" s="11">
        <f t="shared" si="0"/>
        <v>122</v>
      </c>
    </row>
    <row r="17" spans="1:12" ht="14.25" customHeight="1">
      <c r="A17" s="18"/>
      <c r="B17" s="23" t="s">
        <v>36</v>
      </c>
      <c r="C17" s="17">
        <v>43</v>
      </c>
      <c r="D17" s="17">
        <v>76</v>
      </c>
      <c r="E17" s="17">
        <v>69</v>
      </c>
      <c r="F17" s="11">
        <f t="shared" si="1"/>
        <v>145</v>
      </c>
      <c r="G17" s="15"/>
      <c r="H17" s="16" t="s">
        <v>37</v>
      </c>
      <c r="I17" s="17">
        <v>56</v>
      </c>
      <c r="J17" s="17">
        <v>93</v>
      </c>
      <c r="K17" s="17">
        <v>88</v>
      </c>
      <c r="L17" s="11">
        <f t="shared" si="0"/>
        <v>181</v>
      </c>
    </row>
    <row r="18" spans="1:12" ht="14.25" customHeight="1">
      <c r="A18" s="18"/>
      <c r="B18" s="16" t="s">
        <v>38</v>
      </c>
      <c r="C18" s="17">
        <v>67</v>
      </c>
      <c r="D18" s="17">
        <v>115</v>
      </c>
      <c r="E18" s="17">
        <v>119</v>
      </c>
      <c r="F18" s="11">
        <f t="shared" si="1"/>
        <v>234</v>
      </c>
      <c r="G18" s="15"/>
      <c r="H18" s="16" t="s">
        <v>39</v>
      </c>
      <c r="I18" s="17">
        <v>61</v>
      </c>
      <c r="J18" s="17">
        <v>102</v>
      </c>
      <c r="K18" s="17">
        <v>99</v>
      </c>
      <c r="L18" s="11">
        <f t="shared" si="0"/>
        <v>201</v>
      </c>
    </row>
    <row r="19" spans="1:12" ht="14.25" customHeight="1">
      <c r="A19" s="18"/>
      <c r="B19" s="16" t="s">
        <v>40</v>
      </c>
      <c r="C19" s="17">
        <v>24</v>
      </c>
      <c r="D19" s="17">
        <v>36</v>
      </c>
      <c r="E19" s="17">
        <v>31</v>
      </c>
      <c r="F19" s="11">
        <f t="shared" si="1"/>
        <v>67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18</v>
      </c>
      <c r="E20" s="17">
        <v>31</v>
      </c>
      <c r="F20" s="11">
        <f t="shared" si="1"/>
        <v>49</v>
      </c>
      <c r="G20" s="15"/>
      <c r="H20" s="16" t="s">
        <v>43</v>
      </c>
      <c r="I20" s="17">
        <v>64</v>
      </c>
      <c r="J20" s="17">
        <v>83</v>
      </c>
      <c r="K20" s="17">
        <v>88</v>
      </c>
      <c r="L20" s="11">
        <f t="shared" si="0"/>
        <v>171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27</v>
      </c>
      <c r="F21" s="11">
        <f t="shared" si="1"/>
        <v>61</v>
      </c>
      <c r="G21" s="15"/>
      <c r="H21" s="16" t="s">
        <v>45</v>
      </c>
      <c r="I21" s="17">
        <v>35</v>
      </c>
      <c r="J21" s="17">
        <v>51</v>
      </c>
      <c r="K21" s="17">
        <v>64</v>
      </c>
      <c r="L21" s="11">
        <f t="shared" si="0"/>
        <v>115</v>
      </c>
    </row>
    <row r="22" spans="1:12" ht="14.25" customHeight="1">
      <c r="A22" s="19"/>
      <c r="B22" s="20" t="s">
        <v>46</v>
      </c>
      <c r="C22" s="21">
        <f>SUM(C5:C21)</f>
        <v>1513</v>
      </c>
      <c r="D22" s="21">
        <f>SUM(D5:D21)</f>
        <v>2213</v>
      </c>
      <c r="E22" s="21">
        <f>SUM(E5:E21)</f>
        <v>2311</v>
      </c>
      <c r="F22" s="22">
        <f t="shared" si="1"/>
        <v>4524</v>
      </c>
      <c r="G22" s="15"/>
      <c r="H22" s="16" t="s">
        <v>47</v>
      </c>
      <c r="I22" s="17">
        <v>5</v>
      </c>
      <c r="J22" s="17">
        <v>3</v>
      </c>
      <c r="K22" s="17">
        <v>9</v>
      </c>
      <c r="L22" s="11">
        <f t="shared" si="0"/>
        <v>12</v>
      </c>
    </row>
    <row r="23" spans="1:12" ht="14.25" customHeight="1">
      <c r="A23" s="18" t="s">
        <v>48</v>
      </c>
      <c r="B23" s="16" t="s">
        <v>49</v>
      </c>
      <c r="C23" s="17">
        <v>152</v>
      </c>
      <c r="D23" s="17">
        <v>228</v>
      </c>
      <c r="E23" s="17">
        <v>252</v>
      </c>
      <c r="F23" s="11">
        <f t="shared" si="1"/>
        <v>480</v>
      </c>
      <c r="G23" s="24"/>
      <c r="H23" s="20" t="s">
        <v>50</v>
      </c>
      <c r="I23" s="21">
        <f>SUM(I11:I22)</f>
        <v>557</v>
      </c>
      <c r="J23" s="21">
        <f>SUM(J11:J22)</f>
        <v>813</v>
      </c>
      <c r="K23" s="21">
        <f>SUM(K11:K22)</f>
        <v>871</v>
      </c>
      <c r="L23" s="22">
        <f t="shared" si="0"/>
        <v>1684</v>
      </c>
    </row>
    <row r="24" spans="1:12" ht="14.25" customHeight="1">
      <c r="A24" s="18"/>
      <c r="B24" s="16" t="s">
        <v>51</v>
      </c>
      <c r="C24" s="17">
        <v>63</v>
      </c>
      <c r="D24" s="17">
        <v>104</v>
      </c>
      <c r="E24" s="17">
        <v>102</v>
      </c>
      <c r="F24" s="11">
        <f t="shared" si="1"/>
        <v>206</v>
      </c>
      <c r="G24" s="15" t="s">
        <v>52</v>
      </c>
      <c r="H24" s="16" t="s">
        <v>53</v>
      </c>
      <c r="I24" s="17">
        <v>29</v>
      </c>
      <c r="J24" s="17">
        <v>47</v>
      </c>
      <c r="K24" s="17">
        <v>52</v>
      </c>
      <c r="L24" s="11">
        <f t="shared" si="0"/>
        <v>99</v>
      </c>
    </row>
    <row r="25" spans="1:12" ht="14.25" customHeight="1">
      <c r="A25" s="18"/>
      <c r="B25" s="16" t="s">
        <v>54</v>
      </c>
      <c r="C25" s="17">
        <v>203</v>
      </c>
      <c r="D25" s="17">
        <v>316</v>
      </c>
      <c r="E25" s="17">
        <v>338</v>
      </c>
      <c r="F25" s="11">
        <f t="shared" si="1"/>
        <v>654</v>
      </c>
      <c r="G25" s="15"/>
      <c r="H25" s="16" t="s">
        <v>55</v>
      </c>
      <c r="I25" s="17">
        <v>18</v>
      </c>
      <c r="J25" s="17">
        <v>33</v>
      </c>
      <c r="K25" s="17">
        <v>31</v>
      </c>
      <c r="L25" s="11">
        <f t="shared" si="0"/>
        <v>64</v>
      </c>
    </row>
    <row r="26" spans="1:12" ht="14.25" customHeight="1">
      <c r="A26" s="18"/>
      <c r="B26" s="16" t="s">
        <v>56</v>
      </c>
      <c r="C26" s="17">
        <v>75</v>
      </c>
      <c r="D26" s="17">
        <v>123</v>
      </c>
      <c r="E26" s="17">
        <v>134</v>
      </c>
      <c r="F26" s="11">
        <f t="shared" si="1"/>
        <v>257</v>
      </c>
      <c r="G26" s="15"/>
      <c r="H26" s="16" t="s">
        <v>18</v>
      </c>
      <c r="I26" s="17">
        <v>40</v>
      </c>
      <c r="J26" s="17">
        <v>56</v>
      </c>
      <c r="K26" s="17">
        <v>57</v>
      </c>
      <c r="L26" s="11">
        <f t="shared" si="0"/>
        <v>113</v>
      </c>
    </row>
    <row r="27" spans="1:12" ht="14.25" customHeight="1">
      <c r="A27" s="18"/>
      <c r="B27" s="16" t="s">
        <v>57</v>
      </c>
      <c r="C27" s="17">
        <v>58</v>
      </c>
      <c r="D27" s="17">
        <v>93</v>
      </c>
      <c r="E27" s="17">
        <v>96</v>
      </c>
      <c r="F27" s="11">
        <f t="shared" si="1"/>
        <v>189</v>
      </c>
      <c r="G27" s="15"/>
      <c r="H27" s="16" t="s">
        <v>58</v>
      </c>
      <c r="I27" s="17">
        <v>45</v>
      </c>
      <c r="J27" s="17">
        <v>57</v>
      </c>
      <c r="K27" s="17">
        <v>59</v>
      </c>
      <c r="L27" s="11">
        <f t="shared" si="0"/>
        <v>116</v>
      </c>
    </row>
    <row r="28" spans="1:12" ht="14.25" customHeight="1">
      <c r="A28" s="19"/>
      <c r="B28" s="20" t="s">
        <v>59</v>
      </c>
      <c r="C28" s="21">
        <f>SUM(C23:C27)</f>
        <v>551</v>
      </c>
      <c r="D28" s="21">
        <f>SUM(D23:D27)</f>
        <v>864</v>
      </c>
      <c r="E28" s="21">
        <f>SUM(E23:E27)</f>
        <v>922</v>
      </c>
      <c r="F28" s="22">
        <f t="shared" si="1"/>
        <v>1786</v>
      </c>
      <c r="G28" s="15"/>
      <c r="H28" s="16" t="s">
        <v>60</v>
      </c>
      <c r="I28" s="17">
        <v>10</v>
      </c>
      <c r="J28" s="17">
        <v>18</v>
      </c>
      <c r="K28" s="17">
        <v>21</v>
      </c>
      <c r="L28" s="11">
        <f t="shared" si="0"/>
        <v>39</v>
      </c>
    </row>
    <row r="29" spans="1:12" ht="14.25" customHeight="1">
      <c r="A29" s="66" t="s">
        <v>61</v>
      </c>
      <c r="B29" s="67"/>
      <c r="C29" s="25">
        <f>SUM(C22+C28)</f>
        <v>2064</v>
      </c>
      <c r="D29" s="25">
        <f>SUM(D22+D28)</f>
        <v>3077</v>
      </c>
      <c r="E29" s="25">
        <f>SUM(E22+E28)</f>
        <v>3233</v>
      </c>
      <c r="F29" s="26">
        <f>SUM(F22+F28)</f>
        <v>6310</v>
      </c>
      <c r="G29" s="15"/>
      <c r="H29" s="16" t="s">
        <v>62</v>
      </c>
      <c r="I29" s="17">
        <v>33</v>
      </c>
      <c r="J29" s="17">
        <v>52</v>
      </c>
      <c r="K29" s="17">
        <v>50</v>
      </c>
      <c r="L29" s="11">
        <f t="shared" si="0"/>
        <v>102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175</v>
      </c>
      <c r="J30" s="21">
        <f>SUM(J24:J29)</f>
        <v>263</v>
      </c>
      <c r="K30" s="21">
        <f>SUM(K24:K29)</f>
        <v>270</v>
      </c>
      <c r="L30" s="22">
        <f t="shared" si="0"/>
        <v>533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41</v>
      </c>
      <c r="J31" s="17">
        <v>71</v>
      </c>
      <c r="K31" s="17">
        <v>73</v>
      </c>
      <c r="L31" s="11">
        <f t="shared" si="0"/>
        <v>144</v>
      </c>
    </row>
    <row r="32" spans="1:12" ht="14.25" customHeight="1">
      <c r="A32" s="18" t="s">
        <v>67</v>
      </c>
      <c r="B32" s="16" t="s">
        <v>68</v>
      </c>
      <c r="C32" s="17">
        <v>318</v>
      </c>
      <c r="D32" s="17">
        <v>479</v>
      </c>
      <c r="E32" s="17">
        <v>510</v>
      </c>
      <c r="F32" s="11">
        <f aca="true" t="shared" si="2" ref="F32:F53">SUM(D32:E32)</f>
        <v>989</v>
      </c>
      <c r="G32" s="15"/>
      <c r="H32" s="16" t="s">
        <v>69</v>
      </c>
      <c r="I32" s="17">
        <v>25</v>
      </c>
      <c r="J32" s="17">
        <v>46</v>
      </c>
      <c r="K32" s="17">
        <v>50</v>
      </c>
      <c r="L32" s="11">
        <f t="shared" si="0"/>
        <v>96</v>
      </c>
    </row>
    <row r="33" spans="1:12" ht="14.25" customHeight="1">
      <c r="A33" s="18"/>
      <c r="B33" s="16" t="s">
        <v>70</v>
      </c>
      <c r="C33" s="17">
        <v>133</v>
      </c>
      <c r="D33" s="17">
        <v>217</v>
      </c>
      <c r="E33" s="17">
        <v>226</v>
      </c>
      <c r="F33" s="11">
        <f t="shared" si="2"/>
        <v>443</v>
      </c>
      <c r="G33" s="15"/>
      <c r="H33" s="16" t="s">
        <v>71</v>
      </c>
      <c r="I33" s="17">
        <v>48</v>
      </c>
      <c r="J33" s="17">
        <v>77</v>
      </c>
      <c r="K33" s="17">
        <v>88</v>
      </c>
      <c r="L33" s="11">
        <f t="shared" si="0"/>
        <v>165</v>
      </c>
    </row>
    <row r="34" spans="1:12" ht="14.25" customHeight="1">
      <c r="A34" s="18"/>
      <c r="B34" s="16" t="s">
        <v>72</v>
      </c>
      <c r="C34" s="17">
        <v>79</v>
      </c>
      <c r="D34" s="17">
        <v>127</v>
      </c>
      <c r="E34" s="17">
        <v>122</v>
      </c>
      <c r="F34" s="11">
        <f t="shared" si="2"/>
        <v>249</v>
      </c>
      <c r="G34" s="15"/>
      <c r="H34" s="16" t="s">
        <v>27</v>
      </c>
      <c r="I34" s="17">
        <v>52</v>
      </c>
      <c r="J34" s="17">
        <v>100</v>
      </c>
      <c r="K34" s="17">
        <v>86</v>
      </c>
      <c r="L34" s="11">
        <f t="shared" si="0"/>
        <v>186</v>
      </c>
    </row>
    <row r="35" spans="1:12" ht="14.25" customHeight="1">
      <c r="A35" s="18"/>
      <c r="B35" s="16" t="s">
        <v>73</v>
      </c>
      <c r="C35" s="17">
        <v>220</v>
      </c>
      <c r="D35" s="17">
        <v>268</v>
      </c>
      <c r="E35" s="17">
        <v>341</v>
      </c>
      <c r="F35" s="11">
        <f t="shared" si="2"/>
        <v>609</v>
      </c>
      <c r="G35" s="15"/>
      <c r="H35" s="16" t="s">
        <v>74</v>
      </c>
      <c r="I35" s="17">
        <v>67</v>
      </c>
      <c r="J35" s="17">
        <v>127</v>
      </c>
      <c r="K35" s="17">
        <v>140</v>
      </c>
      <c r="L35" s="11">
        <f t="shared" si="0"/>
        <v>267</v>
      </c>
    </row>
    <row r="36" spans="1:12" ht="14.25" customHeight="1">
      <c r="A36" s="18"/>
      <c r="B36" s="16" t="s">
        <v>75</v>
      </c>
      <c r="C36" s="17">
        <v>16</v>
      </c>
      <c r="D36" s="17">
        <v>28</v>
      </c>
      <c r="E36" s="17">
        <v>29</v>
      </c>
      <c r="F36" s="11">
        <f t="shared" si="2"/>
        <v>57</v>
      </c>
      <c r="G36" s="29"/>
      <c r="H36" s="30" t="s">
        <v>76</v>
      </c>
      <c r="I36" s="17">
        <v>44</v>
      </c>
      <c r="J36" s="17">
        <v>75</v>
      </c>
      <c r="K36" s="17">
        <v>82</v>
      </c>
      <c r="L36" s="11">
        <f t="shared" si="0"/>
        <v>157</v>
      </c>
    </row>
    <row r="37" spans="1:12" ht="14.25" customHeight="1">
      <c r="A37" s="18"/>
      <c r="B37" s="16" t="s">
        <v>77</v>
      </c>
      <c r="C37" s="17">
        <v>67</v>
      </c>
      <c r="D37" s="17">
        <v>127</v>
      </c>
      <c r="E37" s="17">
        <v>124</v>
      </c>
      <c r="F37" s="11">
        <f t="shared" si="2"/>
        <v>251</v>
      </c>
      <c r="G37" s="29"/>
      <c r="H37" s="16" t="s">
        <v>78</v>
      </c>
      <c r="I37" s="17">
        <v>78</v>
      </c>
      <c r="J37" s="17">
        <v>127</v>
      </c>
      <c r="K37" s="17">
        <v>123</v>
      </c>
      <c r="L37" s="11">
        <f t="shared" si="0"/>
        <v>250</v>
      </c>
    </row>
    <row r="38" spans="1:12" ht="14.25" customHeight="1">
      <c r="A38" s="18"/>
      <c r="B38" s="16" t="s">
        <v>79</v>
      </c>
      <c r="C38" s="17">
        <v>53</v>
      </c>
      <c r="D38" s="17">
        <v>86</v>
      </c>
      <c r="E38" s="17">
        <v>89</v>
      </c>
      <c r="F38" s="11">
        <f t="shared" si="2"/>
        <v>175</v>
      </c>
      <c r="G38" s="24"/>
      <c r="H38" s="20" t="s">
        <v>80</v>
      </c>
      <c r="I38" s="21">
        <f>SUM(I31:I37)</f>
        <v>355</v>
      </c>
      <c r="J38" s="21">
        <f>SUM(J31:J37)</f>
        <v>623</v>
      </c>
      <c r="K38" s="21">
        <f>SUM(K31:K37)</f>
        <v>642</v>
      </c>
      <c r="L38" s="22">
        <f t="shared" si="0"/>
        <v>1265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226</v>
      </c>
      <c r="F39" s="11">
        <f t="shared" si="2"/>
        <v>419</v>
      </c>
      <c r="G39" s="50" t="s">
        <v>82</v>
      </c>
      <c r="H39" s="51"/>
      <c r="I39" s="25">
        <f>SUM(C45+C53+I10+I23+I30+I38)</f>
        <v>3828</v>
      </c>
      <c r="J39" s="25">
        <f>SUM(D45+D53+J10+J23+J30+J38)</f>
        <v>5850</v>
      </c>
      <c r="K39" s="25">
        <f>SUM(E45+E53+K10+K23+K30+K38)</f>
        <v>6270</v>
      </c>
      <c r="L39" s="31">
        <f t="shared" si="0"/>
        <v>12120</v>
      </c>
    </row>
    <row r="40" spans="1:12" ht="14.25" customHeight="1">
      <c r="A40" s="18"/>
      <c r="B40" s="16" t="s">
        <v>83</v>
      </c>
      <c r="C40" s="17">
        <v>57</v>
      </c>
      <c r="D40" s="17">
        <v>83</v>
      </c>
      <c r="E40" s="17">
        <v>95</v>
      </c>
      <c r="F40" s="11">
        <f t="shared" si="2"/>
        <v>178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96</v>
      </c>
      <c r="D41" s="17">
        <v>164</v>
      </c>
      <c r="E41" s="17">
        <v>169</v>
      </c>
      <c r="F41" s="11">
        <f t="shared" si="2"/>
        <v>333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172</v>
      </c>
      <c r="D43" s="17">
        <v>252</v>
      </c>
      <c r="E43" s="17">
        <v>291</v>
      </c>
      <c r="F43" s="11">
        <f t="shared" si="2"/>
        <v>543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216</v>
      </c>
      <c r="E44" s="17">
        <v>202</v>
      </c>
      <c r="F44" s="11">
        <f t="shared" si="2"/>
        <v>418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1497</v>
      </c>
      <c r="D45" s="21">
        <f>SUM(D32:D44)</f>
        <v>2257</v>
      </c>
      <c r="E45" s="21">
        <f>SUM(E32:E44)</f>
        <v>2441</v>
      </c>
      <c r="F45" s="22">
        <f t="shared" si="2"/>
        <v>4698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88</v>
      </c>
      <c r="D46" s="17">
        <v>124</v>
      </c>
      <c r="E46" s="17">
        <v>152</v>
      </c>
      <c r="F46" s="11">
        <f t="shared" si="2"/>
        <v>276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51</v>
      </c>
      <c r="D47" s="17">
        <v>61</v>
      </c>
      <c r="E47" s="17">
        <v>76</v>
      </c>
      <c r="F47" s="11">
        <f t="shared" si="2"/>
        <v>137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113</v>
      </c>
      <c r="D48" s="17">
        <v>161</v>
      </c>
      <c r="E48" s="17">
        <v>168</v>
      </c>
      <c r="F48" s="11">
        <f t="shared" si="2"/>
        <v>329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284</v>
      </c>
      <c r="D49" s="17">
        <v>380</v>
      </c>
      <c r="E49" s="17">
        <v>401</v>
      </c>
      <c r="F49" s="11">
        <f t="shared" si="2"/>
        <v>781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124</v>
      </c>
      <c r="D50" s="17">
        <v>206</v>
      </c>
      <c r="E50" s="17">
        <v>218</v>
      </c>
      <c r="F50" s="11">
        <f t="shared" si="2"/>
        <v>424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57</v>
      </c>
      <c r="D51" s="17">
        <v>109</v>
      </c>
      <c r="E51" s="17">
        <v>105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34</v>
      </c>
      <c r="F52" s="11">
        <f t="shared" si="2"/>
        <v>70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736</v>
      </c>
      <c r="D53" s="21">
        <f>SUM(D46:D52)</f>
        <v>1077</v>
      </c>
      <c r="E53" s="21">
        <f>SUM(E46:E52)</f>
        <v>1154</v>
      </c>
      <c r="F53" s="22">
        <f t="shared" si="2"/>
        <v>2231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75</v>
      </c>
      <c r="K60" s="14">
        <v>71</v>
      </c>
      <c r="L60" s="11">
        <f aca="true" t="shared" si="3" ref="L60:L66">SUM(J60:K60)</f>
        <v>146</v>
      </c>
    </row>
    <row r="61" spans="1:12" ht="14.25" customHeight="1">
      <c r="A61" s="18" t="s">
        <v>99</v>
      </c>
      <c r="B61" s="16" t="s">
        <v>100</v>
      </c>
      <c r="C61" s="17">
        <v>248</v>
      </c>
      <c r="D61" s="17">
        <v>391</v>
      </c>
      <c r="E61" s="17">
        <v>401</v>
      </c>
      <c r="F61" s="11">
        <f aca="true" t="shared" si="4" ref="F61:F92">SUM(D61:E61)</f>
        <v>792</v>
      </c>
      <c r="G61" s="15"/>
      <c r="H61" s="16" t="s">
        <v>101</v>
      </c>
      <c r="I61" s="17">
        <v>56</v>
      </c>
      <c r="J61" s="17">
        <v>80</v>
      </c>
      <c r="K61" s="17">
        <v>89</v>
      </c>
      <c r="L61" s="11">
        <f t="shared" si="3"/>
        <v>169</v>
      </c>
    </row>
    <row r="62" spans="1:12" ht="14.25" customHeight="1">
      <c r="A62" s="18"/>
      <c r="B62" s="16" t="s">
        <v>102</v>
      </c>
      <c r="C62" s="17">
        <v>235</v>
      </c>
      <c r="D62" s="17">
        <v>373</v>
      </c>
      <c r="E62" s="17">
        <v>411</v>
      </c>
      <c r="F62" s="11">
        <f t="shared" si="4"/>
        <v>784</v>
      </c>
      <c r="G62" s="15"/>
      <c r="H62" s="16" t="s">
        <v>103</v>
      </c>
      <c r="I62" s="17">
        <v>32</v>
      </c>
      <c r="J62" s="17">
        <v>63</v>
      </c>
      <c r="K62" s="17">
        <v>69</v>
      </c>
      <c r="L62" s="11">
        <f t="shared" si="3"/>
        <v>132</v>
      </c>
    </row>
    <row r="63" spans="1:12" ht="14.25" customHeight="1">
      <c r="A63" s="18"/>
      <c r="B63" s="16" t="s">
        <v>104</v>
      </c>
      <c r="C63" s="17">
        <v>62</v>
      </c>
      <c r="D63" s="17">
        <v>101</v>
      </c>
      <c r="E63" s="17">
        <v>101</v>
      </c>
      <c r="F63" s="11">
        <f t="shared" si="4"/>
        <v>202</v>
      </c>
      <c r="G63" s="15"/>
      <c r="H63" s="16" t="s">
        <v>105</v>
      </c>
      <c r="I63" s="17">
        <v>21</v>
      </c>
      <c r="J63" s="17">
        <v>44</v>
      </c>
      <c r="K63" s="17">
        <v>37</v>
      </c>
      <c r="L63" s="11">
        <f t="shared" si="3"/>
        <v>81</v>
      </c>
    </row>
    <row r="64" spans="1:12" ht="14.25" customHeight="1">
      <c r="A64" s="18"/>
      <c r="B64" s="16" t="s">
        <v>106</v>
      </c>
      <c r="C64" s="17">
        <v>138</v>
      </c>
      <c r="D64" s="17">
        <v>234</v>
      </c>
      <c r="E64" s="17">
        <v>237</v>
      </c>
      <c r="F64" s="11">
        <f t="shared" si="4"/>
        <v>471</v>
      </c>
      <c r="G64" s="15"/>
      <c r="H64" s="16" t="s">
        <v>107</v>
      </c>
      <c r="I64" s="17">
        <v>41</v>
      </c>
      <c r="J64" s="17">
        <v>84</v>
      </c>
      <c r="K64" s="17">
        <v>79</v>
      </c>
      <c r="L64" s="11">
        <f t="shared" si="3"/>
        <v>163</v>
      </c>
    </row>
    <row r="65" spans="1:12" ht="14.25" customHeight="1">
      <c r="A65" s="18"/>
      <c r="B65" s="16" t="s">
        <v>108</v>
      </c>
      <c r="C65" s="17">
        <v>74</v>
      </c>
      <c r="D65" s="17">
        <v>122</v>
      </c>
      <c r="E65" s="17">
        <v>140</v>
      </c>
      <c r="F65" s="11">
        <f t="shared" si="4"/>
        <v>262</v>
      </c>
      <c r="G65" s="15"/>
      <c r="H65" s="16" t="s">
        <v>109</v>
      </c>
      <c r="I65" s="17">
        <v>70</v>
      </c>
      <c r="J65" s="17">
        <v>114</v>
      </c>
      <c r="K65" s="17">
        <v>120</v>
      </c>
      <c r="L65" s="11">
        <f t="shared" si="3"/>
        <v>234</v>
      </c>
    </row>
    <row r="66" spans="1:12" ht="14.25" customHeight="1">
      <c r="A66" s="18"/>
      <c r="B66" s="16" t="s">
        <v>110</v>
      </c>
      <c r="C66" s="17">
        <v>94</v>
      </c>
      <c r="D66" s="17">
        <v>143</v>
      </c>
      <c r="E66" s="17">
        <v>155</v>
      </c>
      <c r="F66" s="11">
        <f t="shared" si="4"/>
        <v>298</v>
      </c>
      <c r="G66" s="15"/>
      <c r="H66" s="20" t="s">
        <v>80</v>
      </c>
      <c r="I66" s="21">
        <f>SUM(I60:I65)</f>
        <v>258</v>
      </c>
      <c r="J66" s="21">
        <f>SUM(J60:J65)</f>
        <v>460</v>
      </c>
      <c r="K66" s="21">
        <f>SUM(K60:K65)</f>
        <v>465</v>
      </c>
      <c r="L66" s="22">
        <f t="shared" si="3"/>
        <v>925</v>
      </c>
    </row>
    <row r="67" spans="1:12" ht="14.25" customHeight="1">
      <c r="A67" s="18"/>
      <c r="B67" s="16" t="s">
        <v>111</v>
      </c>
      <c r="C67" s="17">
        <v>286</v>
      </c>
      <c r="D67" s="17">
        <v>434</v>
      </c>
      <c r="E67" s="17">
        <v>487</v>
      </c>
      <c r="F67" s="11">
        <f t="shared" si="4"/>
        <v>921</v>
      </c>
      <c r="G67" s="66" t="s">
        <v>112</v>
      </c>
      <c r="H67" s="67"/>
      <c r="I67" s="25">
        <f>SUM(C69+C82+C93+C110+C114+I66)</f>
        <v>5234</v>
      </c>
      <c r="J67" s="25">
        <f>SUM(D69+D82+D93+D110+D114+J66)</f>
        <v>7984</v>
      </c>
      <c r="K67" s="25">
        <f>SUM(E69+E82+E93+E110+E114+K66)</f>
        <v>8544</v>
      </c>
      <c r="L67" s="26">
        <f>SUM(F69+F82+F93+F110+F114+L66)</f>
        <v>16528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115</v>
      </c>
      <c r="F68" s="11">
        <f t="shared" si="4"/>
        <v>212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1202</v>
      </c>
      <c r="D69" s="21">
        <f>SUM(D61:D68)</f>
        <v>1895</v>
      </c>
      <c r="E69" s="21">
        <f>SUM(E61:E68)</f>
        <v>2047</v>
      </c>
      <c r="F69" s="22">
        <f t="shared" si="4"/>
        <v>3942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39</v>
      </c>
      <c r="D70" s="17">
        <v>58</v>
      </c>
      <c r="E70" s="17">
        <v>64</v>
      </c>
      <c r="F70" s="11">
        <f t="shared" si="4"/>
        <v>122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200</v>
      </c>
      <c r="D71" s="17">
        <v>270</v>
      </c>
      <c r="E71" s="17">
        <v>304</v>
      </c>
      <c r="F71" s="11">
        <f t="shared" si="4"/>
        <v>574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117</v>
      </c>
      <c r="D72" s="17">
        <v>166</v>
      </c>
      <c r="E72" s="17">
        <v>181</v>
      </c>
      <c r="F72" s="11">
        <f t="shared" si="4"/>
        <v>347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59</v>
      </c>
      <c r="D73" s="17">
        <v>98</v>
      </c>
      <c r="E73" s="17">
        <v>93</v>
      </c>
      <c r="F73" s="11">
        <f t="shared" si="4"/>
        <v>191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79</v>
      </c>
      <c r="D74" s="17">
        <v>91</v>
      </c>
      <c r="E74" s="17">
        <v>112</v>
      </c>
      <c r="F74" s="11">
        <f t="shared" si="4"/>
        <v>203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307</v>
      </c>
      <c r="D75" s="17">
        <v>432</v>
      </c>
      <c r="E75" s="17">
        <v>472</v>
      </c>
      <c r="F75" s="11">
        <f t="shared" si="4"/>
        <v>904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142</v>
      </c>
      <c r="D76" s="17">
        <v>207</v>
      </c>
      <c r="E76" s="17">
        <v>221</v>
      </c>
      <c r="F76" s="11">
        <f t="shared" si="4"/>
        <v>428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37</v>
      </c>
      <c r="D77" s="17">
        <v>58</v>
      </c>
      <c r="E77" s="17">
        <v>56</v>
      </c>
      <c r="F77" s="11">
        <f t="shared" si="4"/>
        <v>114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46</v>
      </c>
      <c r="E78" s="17">
        <v>43</v>
      </c>
      <c r="F78" s="11">
        <f t="shared" si="4"/>
        <v>89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115</v>
      </c>
      <c r="D79" s="17">
        <v>171</v>
      </c>
      <c r="E79" s="17">
        <v>188</v>
      </c>
      <c r="F79" s="11">
        <f t="shared" si="4"/>
        <v>359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146</v>
      </c>
      <c r="D80" s="17">
        <v>238</v>
      </c>
      <c r="E80" s="17">
        <v>212</v>
      </c>
      <c r="F80" s="11">
        <f t="shared" si="4"/>
        <v>450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1287</v>
      </c>
      <c r="D82" s="21">
        <f>SUM(D70:D81)</f>
        <v>1866</v>
      </c>
      <c r="E82" s="21">
        <f>SUM(E70:E81)</f>
        <v>1971</v>
      </c>
      <c r="F82" s="22">
        <f t="shared" si="4"/>
        <v>3837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278</v>
      </c>
      <c r="D83" s="17">
        <v>361</v>
      </c>
      <c r="E83" s="17">
        <v>416</v>
      </c>
      <c r="F83" s="11">
        <f t="shared" si="4"/>
        <v>777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278</v>
      </c>
      <c r="D84" s="17">
        <v>362</v>
      </c>
      <c r="E84" s="17">
        <v>417</v>
      </c>
      <c r="F84" s="11">
        <f t="shared" si="4"/>
        <v>779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101</v>
      </c>
      <c r="D85" s="17">
        <v>144</v>
      </c>
      <c r="E85" s="17">
        <v>140</v>
      </c>
      <c r="F85" s="11">
        <f t="shared" si="4"/>
        <v>284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82</v>
      </c>
      <c r="D86" s="17">
        <v>116</v>
      </c>
      <c r="E86" s="17">
        <v>124</v>
      </c>
      <c r="F86" s="11">
        <f t="shared" si="4"/>
        <v>240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65</v>
      </c>
      <c r="E87" s="17">
        <v>57</v>
      </c>
      <c r="F87" s="11">
        <f t="shared" si="4"/>
        <v>122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126</v>
      </c>
      <c r="D88" s="17">
        <v>198</v>
      </c>
      <c r="E88" s="17">
        <v>217</v>
      </c>
      <c r="F88" s="11">
        <f t="shared" si="4"/>
        <v>415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105</v>
      </c>
      <c r="D89" s="17">
        <v>143</v>
      </c>
      <c r="E89" s="17">
        <v>162</v>
      </c>
      <c r="F89" s="11">
        <f t="shared" si="4"/>
        <v>305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90</v>
      </c>
      <c r="D90" s="17">
        <v>171</v>
      </c>
      <c r="E90" s="17">
        <v>165</v>
      </c>
      <c r="F90" s="11">
        <f t="shared" si="4"/>
        <v>336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76</v>
      </c>
      <c r="E91" s="17">
        <v>101</v>
      </c>
      <c r="F91" s="11">
        <f t="shared" si="4"/>
        <v>177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191</v>
      </c>
      <c r="D92" s="17">
        <v>289</v>
      </c>
      <c r="E92" s="17">
        <v>305</v>
      </c>
      <c r="F92" s="11">
        <f t="shared" si="4"/>
        <v>594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1343</v>
      </c>
      <c r="D93" s="21">
        <f>SUM(D83:D92)</f>
        <v>1925</v>
      </c>
      <c r="E93" s="21">
        <f>SUM(E83:E92)</f>
        <v>2104</v>
      </c>
      <c r="F93" s="22">
        <f aca="true" t="shared" si="5" ref="F93:F114">SUM(D93:E93)</f>
        <v>4029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59</v>
      </c>
      <c r="F94" s="11">
        <f t="shared" si="5"/>
        <v>110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42</v>
      </c>
      <c r="D95" s="17">
        <v>62</v>
      </c>
      <c r="E95" s="17">
        <v>60</v>
      </c>
      <c r="F95" s="11">
        <f t="shared" si="5"/>
        <v>122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40</v>
      </c>
      <c r="E96" s="17">
        <v>43</v>
      </c>
      <c r="F96" s="11">
        <f t="shared" si="5"/>
        <v>83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63</v>
      </c>
      <c r="E97" s="17">
        <v>68</v>
      </c>
      <c r="F97" s="11">
        <f t="shared" si="5"/>
        <v>131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105</v>
      </c>
      <c r="D98" s="17">
        <v>184</v>
      </c>
      <c r="E98" s="17">
        <v>197</v>
      </c>
      <c r="F98" s="11">
        <f t="shared" si="5"/>
        <v>381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14</v>
      </c>
      <c r="D99" s="17">
        <v>29</v>
      </c>
      <c r="E99" s="17">
        <v>26</v>
      </c>
      <c r="F99" s="11">
        <f t="shared" si="5"/>
        <v>55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90</v>
      </c>
      <c r="E100" s="17">
        <v>97</v>
      </c>
      <c r="F100" s="11">
        <f t="shared" si="5"/>
        <v>187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97</v>
      </c>
      <c r="D101" s="17">
        <v>153</v>
      </c>
      <c r="E101" s="17">
        <v>165</v>
      </c>
      <c r="F101" s="11">
        <f t="shared" si="5"/>
        <v>318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107</v>
      </c>
      <c r="D102" s="17">
        <v>147</v>
      </c>
      <c r="E102" s="17">
        <v>162</v>
      </c>
      <c r="F102" s="11">
        <f t="shared" si="5"/>
        <v>309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114</v>
      </c>
      <c r="D103" s="17">
        <v>180</v>
      </c>
      <c r="E103" s="17">
        <v>192</v>
      </c>
      <c r="F103" s="11">
        <f t="shared" si="5"/>
        <v>372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59</v>
      </c>
      <c r="E104" s="17">
        <v>66</v>
      </c>
      <c r="F104" s="11">
        <f t="shared" si="5"/>
        <v>125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44</v>
      </c>
      <c r="D105" s="17">
        <v>69</v>
      </c>
      <c r="E105" s="17">
        <v>82</v>
      </c>
      <c r="F105" s="11">
        <f t="shared" si="5"/>
        <v>151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48</v>
      </c>
      <c r="E106" s="17">
        <v>65</v>
      </c>
      <c r="F106" s="11">
        <f t="shared" si="5"/>
        <v>113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90</v>
      </c>
      <c r="D107" s="17">
        <v>148</v>
      </c>
      <c r="E107" s="17">
        <v>150</v>
      </c>
      <c r="F107" s="11">
        <f t="shared" si="5"/>
        <v>298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70</v>
      </c>
      <c r="D108" s="17">
        <v>107</v>
      </c>
      <c r="E108" s="17">
        <v>126</v>
      </c>
      <c r="F108" s="11">
        <f t="shared" si="5"/>
        <v>233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70</v>
      </c>
      <c r="D109" s="17">
        <v>111</v>
      </c>
      <c r="E109" s="17">
        <v>99</v>
      </c>
      <c r="F109" s="11">
        <f t="shared" si="5"/>
        <v>210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978</v>
      </c>
      <c r="D110" s="21">
        <f>SUM(D94:D109)</f>
        <v>1541</v>
      </c>
      <c r="E110" s="21">
        <f>SUM(E94:E109)</f>
        <v>1657</v>
      </c>
      <c r="F110" s="22">
        <f t="shared" si="5"/>
        <v>3198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102</v>
      </c>
      <c r="F111" s="11">
        <f t="shared" si="5"/>
        <v>204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72</v>
      </c>
      <c r="D112" s="17">
        <v>114</v>
      </c>
      <c r="E112" s="17">
        <v>110</v>
      </c>
      <c r="F112" s="11">
        <f t="shared" si="5"/>
        <v>224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43</v>
      </c>
      <c r="D113" s="17">
        <v>81</v>
      </c>
      <c r="E113" s="17">
        <v>88</v>
      </c>
      <c r="F113" s="11">
        <f t="shared" si="5"/>
        <v>169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166</v>
      </c>
      <c r="D114" s="21">
        <f>SUM(D111:D113)</f>
        <v>297</v>
      </c>
      <c r="E114" s="21">
        <f>SUM(E111:E113)</f>
        <v>300</v>
      </c>
      <c r="F114" s="22">
        <f t="shared" si="5"/>
        <v>597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194</v>
      </c>
      <c r="J116" s="10">
        <v>304</v>
      </c>
      <c r="K116" s="10">
        <v>297</v>
      </c>
      <c r="L116" s="11">
        <f aca="true" t="shared" si="6" ref="L116:L147">SUM(J116:K116)</f>
        <v>601</v>
      </c>
    </row>
    <row r="117" spans="1:12" ht="14.25" customHeight="1">
      <c r="A117" s="18" t="s">
        <v>165</v>
      </c>
      <c r="B117" s="16" t="s">
        <v>166</v>
      </c>
      <c r="C117" s="17">
        <v>221</v>
      </c>
      <c r="D117" s="17">
        <v>244</v>
      </c>
      <c r="E117" s="17">
        <v>288</v>
      </c>
      <c r="F117" s="11">
        <f aca="true" t="shared" si="7" ref="F117:F148">SUM(D117:E117)</f>
        <v>532</v>
      </c>
      <c r="G117" s="18"/>
      <c r="H117" s="16" t="s">
        <v>167</v>
      </c>
      <c r="I117" s="17">
        <v>136</v>
      </c>
      <c r="J117" s="17">
        <v>203</v>
      </c>
      <c r="K117" s="17">
        <v>221</v>
      </c>
      <c r="L117" s="11">
        <f t="shared" si="6"/>
        <v>424</v>
      </c>
    </row>
    <row r="118" spans="1:12" ht="14.25" customHeight="1">
      <c r="A118" s="18"/>
      <c r="B118" s="16" t="s">
        <v>168</v>
      </c>
      <c r="C118" s="17">
        <v>284</v>
      </c>
      <c r="D118" s="17">
        <v>325</v>
      </c>
      <c r="E118" s="17">
        <v>336</v>
      </c>
      <c r="F118" s="11">
        <f t="shared" si="7"/>
        <v>661</v>
      </c>
      <c r="G118" s="18"/>
      <c r="H118" s="16" t="s">
        <v>169</v>
      </c>
      <c r="I118" s="17">
        <v>135</v>
      </c>
      <c r="J118" s="17">
        <v>201</v>
      </c>
      <c r="K118" s="17">
        <v>253</v>
      </c>
      <c r="L118" s="11">
        <f t="shared" si="6"/>
        <v>454</v>
      </c>
    </row>
    <row r="119" spans="1:12" ht="14.25" customHeight="1">
      <c r="A119" s="18"/>
      <c r="B119" s="16" t="s">
        <v>170</v>
      </c>
      <c r="C119" s="17">
        <v>99</v>
      </c>
      <c r="D119" s="17">
        <v>113</v>
      </c>
      <c r="E119" s="17">
        <v>107</v>
      </c>
      <c r="F119" s="11">
        <f t="shared" si="7"/>
        <v>220</v>
      </c>
      <c r="G119" s="18"/>
      <c r="H119" s="16" t="s">
        <v>171</v>
      </c>
      <c r="I119" s="17">
        <v>50</v>
      </c>
      <c r="J119" s="17">
        <v>69</v>
      </c>
      <c r="K119" s="17">
        <v>75</v>
      </c>
      <c r="L119" s="11">
        <f t="shared" si="6"/>
        <v>144</v>
      </c>
    </row>
    <row r="120" spans="1:12" ht="14.25" customHeight="1">
      <c r="A120" s="18"/>
      <c r="B120" s="16" t="s">
        <v>172</v>
      </c>
      <c r="C120" s="17">
        <v>122</v>
      </c>
      <c r="D120" s="17">
        <v>144</v>
      </c>
      <c r="E120" s="17">
        <v>175</v>
      </c>
      <c r="F120" s="11">
        <f t="shared" si="7"/>
        <v>319</v>
      </c>
      <c r="G120" s="18"/>
      <c r="H120" s="16" t="s">
        <v>173</v>
      </c>
      <c r="I120" s="17">
        <v>134</v>
      </c>
      <c r="J120" s="17">
        <v>185</v>
      </c>
      <c r="K120" s="17">
        <v>199</v>
      </c>
      <c r="L120" s="11">
        <f t="shared" si="6"/>
        <v>384</v>
      </c>
    </row>
    <row r="121" spans="1:12" ht="14.25" customHeight="1">
      <c r="A121" s="18"/>
      <c r="B121" s="16" t="s">
        <v>174</v>
      </c>
      <c r="C121" s="17">
        <v>80</v>
      </c>
      <c r="D121" s="17">
        <v>105</v>
      </c>
      <c r="E121" s="17">
        <v>106</v>
      </c>
      <c r="F121" s="11">
        <f t="shared" si="7"/>
        <v>211</v>
      </c>
      <c r="G121" s="18"/>
      <c r="H121" s="16" t="s">
        <v>175</v>
      </c>
      <c r="I121" s="17">
        <v>143</v>
      </c>
      <c r="J121" s="17">
        <v>224</v>
      </c>
      <c r="K121" s="17">
        <v>227</v>
      </c>
      <c r="L121" s="11">
        <f t="shared" si="6"/>
        <v>451</v>
      </c>
    </row>
    <row r="122" spans="1:12" ht="14.25" customHeight="1">
      <c r="A122" s="18"/>
      <c r="B122" s="16" t="s">
        <v>176</v>
      </c>
      <c r="C122" s="17">
        <v>24</v>
      </c>
      <c r="D122" s="17">
        <v>27</v>
      </c>
      <c r="E122" s="17">
        <v>39</v>
      </c>
      <c r="F122" s="11">
        <f t="shared" si="7"/>
        <v>66</v>
      </c>
      <c r="G122" s="18"/>
      <c r="H122" s="16" t="s">
        <v>177</v>
      </c>
      <c r="I122" s="17">
        <v>206</v>
      </c>
      <c r="J122" s="17">
        <v>286</v>
      </c>
      <c r="K122" s="17">
        <v>304</v>
      </c>
      <c r="L122" s="11">
        <f t="shared" si="6"/>
        <v>590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111</v>
      </c>
      <c r="F123" s="11">
        <f t="shared" si="7"/>
        <v>201</v>
      </c>
      <c r="G123" s="18"/>
      <c r="H123" s="16" t="s">
        <v>179</v>
      </c>
      <c r="I123" s="17">
        <v>49</v>
      </c>
      <c r="J123" s="17">
        <v>70</v>
      </c>
      <c r="K123" s="17">
        <v>75</v>
      </c>
      <c r="L123" s="11">
        <f t="shared" si="6"/>
        <v>145</v>
      </c>
    </row>
    <row r="124" spans="1:12" ht="14.25" customHeight="1">
      <c r="A124" s="18"/>
      <c r="B124" s="16" t="s">
        <v>180</v>
      </c>
      <c r="C124" s="17">
        <v>165</v>
      </c>
      <c r="D124" s="17">
        <v>206</v>
      </c>
      <c r="E124" s="17">
        <v>236</v>
      </c>
      <c r="F124" s="11">
        <f t="shared" si="7"/>
        <v>442</v>
      </c>
      <c r="G124" s="18"/>
      <c r="H124" s="16" t="s">
        <v>181</v>
      </c>
      <c r="I124" s="17">
        <v>211</v>
      </c>
      <c r="J124" s="17">
        <v>328</v>
      </c>
      <c r="K124" s="17">
        <v>332</v>
      </c>
      <c r="L124" s="11">
        <f t="shared" si="6"/>
        <v>660</v>
      </c>
    </row>
    <row r="125" spans="1:12" ht="14.25" customHeight="1">
      <c r="A125" s="18"/>
      <c r="B125" s="16" t="s">
        <v>182</v>
      </c>
      <c r="C125" s="17">
        <v>62</v>
      </c>
      <c r="D125" s="17">
        <v>56</v>
      </c>
      <c r="E125" s="17">
        <v>83</v>
      </c>
      <c r="F125" s="11">
        <f t="shared" si="7"/>
        <v>139</v>
      </c>
      <c r="G125" s="18"/>
      <c r="H125" s="20" t="s">
        <v>183</v>
      </c>
      <c r="I125" s="21">
        <f>SUM(I116:I124)</f>
        <v>1258</v>
      </c>
      <c r="J125" s="21">
        <f>SUM(J116:J124)</f>
        <v>1870</v>
      </c>
      <c r="K125" s="21">
        <f>SUM(K116:K124)</f>
        <v>1983</v>
      </c>
      <c r="L125" s="22">
        <f t="shared" si="6"/>
        <v>3853</v>
      </c>
    </row>
    <row r="126" spans="1:12" ht="14.25" customHeight="1">
      <c r="A126" s="18"/>
      <c r="B126" s="16" t="s">
        <v>184</v>
      </c>
      <c r="C126" s="17">
        <v>84</v>
      </c>
      <c r="D126" s="17">
        <v>113</v>
      </c>
      <c r="E126" s="17">
        <v>101</v>
      </c>
      <c r="F126" s="11">
        <f t="shared" si="7"/>
        <v>214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51</v>
      </c>
      <c r="L126" s="11">
        <f t="shared" si="6"/>
        <v>113</v>
      </c>
    </row>
    <row r="127" spans="1:12" ht="14.25" customHeight="1">
      <c r="A127" s="18"/>
      <c r="B127" s="16" t="s">
        <v>187</v>
      </c>
      <c r="C127" s="17">
        <v>41</v>
      </c>
      <c r="D127" s="17">
        <v>54</v>
      </c>
      <c r="E127" s="17">
        <v>66</v>
      </c>
      <c r="F127" s="11">
        <f t="shared" si="7"/>
        <v>120</v>
      </c>
      <c r="G127" s="18"/>
      <c r="H127" s="37" t="s">
        <v>188</v>
      </c>
      <c r="I127" s="17">
        <v>15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86</v>
      </c>
      <c r="D128" s="17">
        <v>98</v>
      </c>
      <c r="E128" s="17">
        <v>111</v>
      </c>
      <c r="F128" s="11">
        <f t="shared" si="7"/>
        <v>209</v>
      </c>
      <c r="G128" s="18"/>
      <c r="H128" s="37" t="s">
        <v>190</v>
      </c>
      <c r="I128" s="17">
        <v>48</v>
      </c>
      <c r="J128" s="17">
        <v>76</v>
      </c>
      <c r="K128" s="17">
        <v>92</v>
      </c>
      <c r="L128" s="11">
        <f t="shared" si="6"/>
        <v>168</v>
      </c>
    </row>
    <row r="129" spans="1:12" ht="14.25" customHeight="1">
      <c r="A129" s="18"/>
      <c r="B129" s="16" t="s">
        <v>191</v>
      </c>
      <c r="C129" s="17">
        <v>90</v>
      </c>
      <c r="D129" s="17">
        <v>98</v>
      </c>
      <c r="E129" s="17">
        <v>110</v>
      </c>
      <c r="F129" s="11">
        <f t="shared" si="7"/>
        <v>208</v>
      </c>
      <c r="G129" s="18"/>
      <c r="H129" s="37" t="s">
        <v>192</v>
      </c>
      <c r="I129" s="17">
        <v>22</v>
      </c>
      <c r="J129" s="17">
        <v>32</v>
      </c>
      <c r="K129" s="17">
        <v>30</v>
      </c>
      <c r="L129" s="11">
        <f t="shared" si="6"/>
        <v>62</v>
      </c>
    </row>
    <row r="130" spans="1:12" ht="14.25" customHeight="1">
      <c r="A130" s="18"/>
      <c r="B130" s="16" t="s">
        <v>193</v>
      </c>
      <c r="C130" s="17">
        <v>84</v>
      </c>
      <c r="D130" s="17">
        <v>101</v>
      </c>
      <c r="E130" s="17">
        <v>121</v>
      </c>
      <c r="F130" s="11">
        <f t="shared" si="7"/>
        <v>222</v>
      </c>
      <c r="G130" s="18"/>
      <c r="H130" s="37" t="s">
        <v>194</v>
      </c>
      <c r="I130" s="17">
        <v>11</v>
      </c>
      <c r="J130" s="17">
        <v>10</v>
      </c>
      <c r="K130" s="17">
        <v>10</v>
      </c>
      <c r="L130" s="11">
        <f t="shared" si="6"/>
        <v>20</v>
      </c>
    </row>
    <row r="131" spans="1:12" ht="14.25" customHeight="1">
      <c r="A131" s="18"/>
      <c r="B131" s="16" t="s">
        <v>195</v>
      </c>
      <c r="C131" s="17">
        <v>126</v>
      </c>
      <c r="D131" s="17">
        <v>155</v>
      </c>
      <c r="E131" s="17">
        <v>155</v>
      </c>
      <c r="F131" s="11">
        <f t="shared" si="7"/>
        <v>310</v>
      </c>
      <c r="G131" s="18"/>
      <c r="H131" s="37" t="s">
        <v>196</v>
      </c>
      <c r="I131" s="17">
        <v>10</v>
      </c>
      <c r="J131" s="17">
        <v>19</v>
      </c>
      <c r="K131" s="17">
        <v>13</v>
      </c>
      <c r="L131" s="11">
        <f t="shared" si="6"/>
        <v>32</v>
      </c>
    </row>
    <row r="132" spans="1:12" ht="14.25" customHeight="1">
      <c r="A132" s="18"/>
      <c r="B132" s="16" t="s">
        <v>197</v>
      </c>
      <c r="C132" s="17">
        <v>152</v>
      </c>
      <c r="D132" s="17">
        <v>207</v>
      </c>
      <c r="E132" s="17">
        <v>223</v>
      </c>
      <c r="F132" s="11">
        <f t="shared" si="7"/>
        <v>430</v>
      </c>
      <c r="G132" s="18"/>
      <c r="H132" s="37" t="s">
        <v>198</v>
      </c>
      <c r="I132" s="17">
        <v>23</v>
      </c>
      <c r="J132" s="17">
        <v>32</v>
      </c>
      <c r="K132" s="17">
        <v>36</v>
      </c>
      <c r="L132" s="11">
        <f t="shared" si="6"/>
        <v>68</v>
      </c>
    </row>
    <row r="133" spans="1:12" ht="14.25" customHeight="1">
      <c r="A133" s="18"/>
      <c r="B133" s="16" t="s">
        <v>261</v>
      </c>
      <c r="C133" s="17">
        <v>144</v>
      </c>
      <c r="D133" s="17">
        <v>182</v>
      </c>
      <c r="E133" s="17">
        <v>185</v>
      </c>
      <c r="F133" s="11">
        <f t="shared" si="7"/>
        <v>367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120</v>
      </c>
      <c r="D134" s="17">
        <v>156</v>
      </c>
      <c r="E134" s="17">
        <v>176</v>
      </c>
      <c r="F134" s="11">
        <f t="shared" si="7"/>
        <v>332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183</v>
      </c>
      <c r="D135" s="17">
        <v>250</v>
      </c>
      <c r="E135" s="17">
        <v>271</v>
      </c>
      <c r="F135" s="11">
        <f t="shared" si="7"/>
        <v>521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40</v>
      </c>
      <c r="D136" s="17">
        <v>54</v>
      </c>
      <c r="E136" s="17">
        <v>52</v>
      </c>
      <c r="F136" s="11">
        <f t="shared" si="7"/>
        <v>106</v>
      </c>
      <c r="G136" s="18"/>
      <c r="H136" s="37" t="s">
        <v>204</v>
      </c>
      <c r="I136" s="17">
        <v>10</v>
      </c>
      <c r="J136" s="17">
        <v>10</v>
      </c>
      <c r="K136" s="17">
        <v>17</v>
      </c>
      <c r="L136" s="11">
        <f t="shared" si="6"/>
        <v>27</v>
      </c>
    </row>
    <row r="137" spans="1:12" ht="14.25" customHeight="1">
      <c r="A137" s="18"/>
      <c r="B137" s="16" t="s">
        <v>205</v>
      </c>
      <c r="C137" s="17">
        <v>213</v>
      </c>
      <c r="D137" s="17">
        <v>179</v>
      </c>
      <c r="E137" s="17">
        <v>225</v>
      </c>
      <c r="F137" s="11">
        <f t="shared" si="7"/>
        <v>404</v>
      </c>
      <c r="G137" s="18"/>
      <c r="H137" s="37" t="s">
        <v>206</v>
      </c>
      <c r="I137" s="17">
        <v>32</v>
      </c>
      <c r="J137" s="17">
        <v>32</v>
      </c>
      <c r="K137" s="17">
        <v>38</v>
      </c>
      <c r="L137" s="11">
        <f t="shared" si="6"/>
        <v>70</v>
      </c>
    </row>
    <row r="138" spans="1:12" ht="14.25" customHeight="1">
      <c r="A138" s="18"/>
      <c r="B138" s="23" t="s">
        <v>207</v>
      </c>
      <c r="C138" s="17">
        <v>68</v>
      </c>
      <c r="D138" s="17">
        <v>101</v>
      </c>
      <c r="E138" s="17">
        <v>103</v>
      </c>
      <c r="F138" s="11">
        <f t="shared" si="7"/>
        <v>204</v>
      </c>
      <c r="G138" s="18"/>
      <c r="H138" s="37" t="s">
        <v>208</v>
      </c>
      <c r="I138" s="17">
        <v>21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2565</v>
      </c>
      <c r="D139" s="21">
        <f>SUM(D117:D138)</f>
        <v>3058</v>
      </c>
      <c r="E139" s="21">
        <f>SUM(E117:E138)</f>
        <v>3380</v>
      </c>
      <c r="F139" s="22">
        <f t="shared" si="7"/>
        <v>6438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127</v>
      </c>
      <c r="D140" s="17">
        <v>188</v>
      </c>
      <c r="E140" s="17">
        <v>219</v>
      </c>
      <c r="F140" s="11">
        <f t="shared" si="7"/>
        <v>407</v>
      </c>
      <c r="G140" s="18"/>
      <c r="H140" s="20" t="s">
        <v>213</v>
      </c>
      <c r="I140" s="21">
        <f>SUM(I126:I139)</f>
        <v>319</v>
      </c>
      <c r="J140" s="21">
        <f>SUM(J126:J139)</f>
        <v>426</v>
      </c>
      <c r="K140" s="21">
        <f>SUM(K126:K139)</f>
        <v>452</v>
      </c>
      <c r="L140" s="22">
        <f t="shared" si="6"/>
        <v>878</v>
      </c>
    </row>
    <row r="141" spans="1:12" ht="14.25" customHeight="1">
      <c r="A141" s="18"/>
      <c r="B141" s="16" t="s">
        <v>214</v>
      </c>
      <c r="C141" s="17">
        <v>154</v>
      </c>
      <c r="D141" s="17">
        <v>250</v>
      </c>
      <c r="E141" s="17">
        <v>251</v>
      </c>
      <c r="F141" s="11">
        <f t="shared" si="7"/>
        <v>501</v>
      </c>
      <c r="G141" s="18" t="s">
        <v>215</v>
      </c>
      <c r="H141" s="37" t="s">
        <v>216</v>
      </c>
      <c r="I141" s="17">
        <v>50</v>
      </c>
      <c r="J141" s="17">
        <v>58</v>
      </c>
      <c r="K141" s="17">
        <v>73</v>
      </c>
      <c r="L141" s="11">
        <f t="shared" si="6"/>
        <v>131</v>
      </c>
    </row>
    <row r="142" spans="1:12" ht="14.25" customHeight="1">
      <c r="A142" s="18"/>
      <c r="B142" s="16" t="s">
        <v>217</v>
      </c>
      <c r="C142" s="17">
        <v>114</v>
      </c>
      <c r="D142" s="17">
        <v>161</v>
      </c>
      <c r="E142" s="17">
        <v>169</v>
      </c>
      <c r="F142" s="11">
        <f t="shared" si="7"/>
        <v>330</v>
      </c>
      <c r="G142" s="18"/>
      <c r="H142" s="37" t="s">
        <v>218</v>
      </c>
      <c r="I142" s="17">
        <v>66</v>
      </c>
      <c r="J142" s="17">
        <v>79</v>
      </c>
      <c r="K142" s="17">
        <v>79</v>
      </c>
      <c r="L142" s="11">
        <f t="shared" si="6"/>
        <v>158</v>
      </c>
    </row>
    <row r="143" spans="1:12" ht="14.25" customHeight="1">
      <c r="A143" s="18"/>
      <c r="B143" s="16" t="s">
        <v>219</v>
      </c>
      <c r="C143" s="17">
        <v>62</v>
      </c>
      <c r="D143" s="17">
        <v>99</v>
      </c>
      <c r="E143" s="17">
        <v>96</v>
      </c>
      <c r="F143" s="11">
        <f t="shared" si="7"/>
        <v>195</v>
      </c>
      <c r="G143" s="18"/>
      <c r="H143" s="37" t="s">
        <v>220</v>
      </c>
      <c r="I143" s="17">
        <v>64</v>
      </c>
      <c r="J143" s="17">
        <v>80</v>
      </c>
      <c r="K143" s="17">
        <v>77</v>
      </c>
      <c r="L143" s="11">
        <f t="shared" si="6"/>
        <v>157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37</v>
      </c>
      <c r="F144" s="11">
        <f t="shared" si="7"/>
        <v>70</v>
      </c>
      <c r="G144" s="18"/>
      <c r="H144" s="37" t="s">
        <v>222</v>
      </c>
      <c r="I144" s="17">
        <v>40</v>
      </c>
      <c r="J144" s="17">
        <v>45</v>
      </c>
      <c r="K144" s="17">
        <v>50</v>
      </c>
      <c r="L144" s="11">
        <f t="shared" si="6"/>
        <v>95</v>
      </c>
    </row>
    <row r="145" spans="1:12" ht="14.25" customHeight="1">
      <c r="A145" s="18"/>
      <c r="B145" s="16" t="s">
        <v>223</v>
      </c>
      <c r="C145" s="17">
        <v>133</v>
      </c>
      <c r="D145" s="17">
        <v>198</v>
      </c>
      <c r="E145" s="17">
        <v>199</v>
      </c>
      <c r="F145" s="11">
        <f t="shared" si="7"/>
        <v>397</v>
      </c>
      <c r="G145" s="18"/>
      <c r="H145" s="37" t="s">
        <v>224</v>
      </c>
      <c r="I145" s="17">
        <v>44</v>
      </c>
      <c r="J145" s="17">
        <v>53</v>
      </c>
      <c r="K145" s="17">
        <v>52</v>
      </c>
      <c r="L145" s="11">
        <f t="shared" si="6"/>
        <v>105</v>
      </c>
    </row>
    <row r="146" spans="1:12" ht="14.25" customHeight="1">
      <c r="A146" s="18"/>
      <c r="B146" s="16" t="s">
        <v>225</v>
      </c>
      <c r="C146" s="17">
        <v>30</v>
      </c>
      <c r="D146" s="17">
        <v>55</v>
      </c>
      <c r="E146" s="17">
        <v>61</v>
      </c>
      <c r="F146" s="11">
        <f t="shared" si="7"/>
        <v>116</v>
      </c>
      <c r="G146" s="18"/>
      <c r="H146" s="20" t="s">
        <v>226</v>
      </c>
      <c r="I146" s="21">
        <f>SUM(I141:I145)</f>
        <v>264</v>
      </c>
      <c r="J146" s="21">
        <f>SUM(J141:J145)</f>
        <v>315</v>
      </c>
      <c r="K146" s="21">
        <f>SUM(K141:K145)</f>
        <v>331</v>
      </c>
      <c r="L146" s="22">
        <f t="shared" si="6"/>
        <v>646</v>
      </c>
    </row>
    <row r="147" spans="1:12" ht="14.25" customHeight="1">
      <c r="A147" s="18"/>
      <c r="B147" s="16" t="s">
        <v>227</v>
      </c>
      <c r="C147" s="17">
        <v>37</v>
      </c>
      <c r="D147" s="17">
        <v>61</v>
      </c>
      <c r="E147" s="17">
        <v>61</v>
      </c>
      <c r="F147" s="11">
        <f t="shared" si="7"/>
        <v>122</v>
      </c>
      <c r="G147" s="50" t="s">
        <v>228</v>
      </c>
      <c r="H147" s="51"/>
      <c r="I147" s="25">
        <f>SUM(C139+C157+C164+C167+I125+I140+I146)</f>
        <v>6916</v>
      </c>
      <c r="J147" s="25">
        <f>SUM(D139+D157+D164+D167+J125+J140+J146)</f>
        <v>9354</v>
      </c>
      <c r="K147" s="25">
        <f>SUM(E139+E157+E164+E167+K125+K140+K146)</f>
        <v>10088</v>
      </c>
      <c r="L147" s="31">
        <f t="shared" si="6"/>
        <v>19442</v>
      </c>
    </row>
    <row r="148" spans="1:12" ht="14.25" customHeight="1">
      <c r="A148" s="18"/>
      <c r="B148" s="16" t="s">
        <v>229</v>
      </c>
      <c r="C148" s="17">
        <v>88</v>
      </c>
      <c r="D148" s="17">
        <v>120</v>
      </c>
      <c r="E148" s="17">
        <v>166</v>
      </c>
      <c r="F148" s="11">
        <f t="shared" si="7"/>
        <v>286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60</v>
      </c>
      <c r="D149" s="17">
        <v>92</v>
      </c>
      <c r="E149" s="17">
        <v>99</v>
      </c>
      <c r="F149" s="11">
        <f aca="true" t="shared" si="8" ref="F149:F167">SUM(D149:E149)</f>
        <v>191</v>
      </c>
      <c r="G149" s="56" t="s">
        <v>231</v>
      </c>
      <c r="H149" s="57"/>
      <c r="I149" s="62">
        <f>SUM(C29+I39+I67+I147)</f>
        <v>18042</v>
      </c>
      <c r="J149" s="62">
        <f>SUM(D29+J39+J67+J147)</f>
        <v>26265</v>
      </c>
      <c r="K149" s="62">
        <f>SUM(E29+K39+K67+K147)</f>
        <v>28135</v>
      </c>
      <c r="L149" s="52">
        <f>SUM(J149:K149)</f>
        <v>54400</v>
      </c>
    </row>
    <row r="150" spans="1:12" ht="14.25" customHeight="1">
      <c r="A150" s="18"/>
      <c r="B150" s="16" t="s">
        <v>232</v>
      </c>
      <c r="C150" s="17">
        <v>132</v>
      </c>
      <c r="D150" s="17">
        <v>165</v>
      </c>
      <c r="E150" s="17">
        <v>163</v>
      </c>
      <c r="F150" s="11">
        <f t="shared" si="8"/>
        <v>328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31</v>
      </c>
      <c r="D151" s="17">
        <v>43</v>
      </c>
      <c r="E151" s="17">
        <v>51</v>
      </c>
      <c r="F151" s="11">
        <f t="shared" si="8"/>
        <v>94</v>
      </c>
      <c r="G151" s="56" t="s">
        <v>234</v>
      </c>
      <c r="H151" s="57"/>
      <c r="I151" s="60">
        <v>17</v>
      </c>
      <c r="J151" s="60">
        <v>-8</v>
      </c>
      <c r="K151" s="60">
        <v>2</v>
      </c>
      <c r="L151" s="54">
        <v>-6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34</v>
      </c>
      <c r="F152" s="11">
        <f t="shared" si="8"/>
        <v>64</v>
      </c>
      <c r="G152" s="58"/>
      <c r="H152" s="59"/>
      <c r="I152" s="61"/>
      <c r="J152" s="61"/>
      <c r="K152" s="61"/>
      <c r="L152" s="55"/>
    </row>
    <row r="153" spans="1:12" ht="14.25" customHeight="1">
      <c r="A153" s="18"/>
      <c r="B153" s="16" t="s">
        <v>236</v>
      </c>
      <c r="C153" s="17">
        <v>59</v>
      </c>
      <c r="D153" s="17">
        <v>98</v>
      </c>
      <c r="E153" s="17">
        <v>103</v>
      </c>
      <c r="F153" s="11">
        <f t="shared" si="8"/>
        <v>201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66</v>
      </c>
      <c r="E154" s="17">
        <v>95</v>
      </c>
      <c r="F154" s="11">
        <f t="shared" si="8"/>
        <v>161</v>
      </c>
      <c r="G154" s="44"/>
      <c r="H154" s="17"/>
      <c r="I154" s="17"/>
      <c r="J154" s="17"/>
      <c r="K154" s="17"/>
      <c r="L154" s="27"/>
    </row>
    <row r="155" spans="1:12" ht="14.25" customHeight="1">
      <c r="A155" s="18"/>
      <c r="B155" s="16" t="s">
        <v>238</v>
      </c>
      <c r="C155" s="17">
        <v>150</v>
      </c>
      <c r="D155" s="17">
        <v>206</v>
      </c>
      <c r="E155" s="17">
        <v>229</v>
      </c>
      <c r="F155" s="11">
        <f t="shared" si="8"/>
        <v>435</v>
      </c>
      <c r="G155" s="50" t="s">
        <v>257</v>
      </c>
      <c r="H155" s="51"/>
      <c r="I155" s="25"/>
      <c r="J155" s="25">
        <v>38</v>
      </c>
      <c r="K155" s="25">
        <v>32</v>
      </c>
      <c r="L155" s="26">
        <v>70</v>
      </c>
    </row>
    <row r="156" spans="1:12" ht="14.25" customHeight="1">
      <c r="A156" s="18"/>
      <c r="B156" s="16" t="s">
        <v>239</v>
      </c>
      <c r="C156" s="17">
        <v>37</v>
      </c>
      <c r="D156" s="17">
        <v>57</v>
      </c>
      <c r="E156" s="17">
        <v>55</v>
      </c>
      <c r="F156" s="11">
        <f t="shared" si="8"/>
        <v>112</v>
      </c>
      <c r="G156" s="50" t="s">
        <v>258</v>
      </c>
      <c r="H156" s="51"/>
      <c r="I156" s="25"/>
      <c r="J156" s="25">
        <v>42</v>
      </c>
      <c r="K156" s="25">
        <v>29</v>
      </c>
      <c r="L156" s="26">
        <v>71</v>
      </c>
    </row>
    <row r="157" spans="1:12" ht="14.25" customHeight="1">
      <c r="A157" s="18"/>
      <c r="B157" s="20" t="s">
        <v>240</v>
      </c>
      <c r="C157" s="21">
        <f>SUM(C140:C156)</f>
        <v>1322</v>
      </c>
      <c r="D157" s="21">
        <f>SUM(D140:D156)</f>
        <v>1922</v>
      </c>
      <c r="E157" s="21">
        <f>SUM(E140:E156)</f>
        <v>2088</v>
      </c>
      <c r="F157" s="22">
        <f t="shared" si="8"/>
        <v>4010</v>
      </c>
      <c r="G157" s="50" t="s">
        <v>259</v>
      </c>
      <c r="H157" s="51"/>
      <c r="I157" s="25"/>
      <c r="J157" s="25">
        <v>20</v>
      </c>
      <c r="K157" s="25">
        <v>17</v>
      </c>
      <c r="L157" s="26">
        <v>37</v>
      </c>
    </row>
    <row r="158" spans="1:12" ht="14.25" customHeight="1">
      <c r="A158" s="18" t="s">
        <v>241</v>
      </c>
      <c r="B158" s="16" t="s">
        <v>242</v>
      </c>
      <c r="C158" s="17">
        <v>129</v>
      </c>
      <c r="D158" s="17">
        <v>202</v>
      </c>
      <c r="E158" s="17">
        <v>209</v>
      </c>
      <c r="F158" s="11">
        <f t="shared" si="8"/>
        <v>411</v>
      </c>
      <c r="G158" s="50" t="s">
        <v>260</v>
      </c>
      <c r="H158" s="51"/>
      <c r="I158" s="25"/>
      <c r="J158" s="25">
        <v>24</v>
      </c>
      <c r="K158" s="25">
        <v>18</v>
      </c>
      <c r="L158" s="26">
        <v>42</v>
      </c>
    </row>
    <row r="159" spans="1:12" ht="14.25" customHeight="1">
      <c r="A159" s="18"/>
      <c r="B159" s="16" t="s">
        <v>243</v>
      </c>
      <c r="C159" s="17">
        <v>207</v>
      </c>
      <c r="D159" s="17">
        <v>295</v>
      </c>
      <c r="E159" s="17">
        <v>327</v>
      </c>
      <c r="F159" s="11">
        <f t="shared" si="8"/>
        <v>622</v>
      </c>
      <c r="G159" s="48"/>
      <c r="H159" s="49"/>
      <c r="I159" s="46"/>
      <c r="J159" s="46"/>
      <c r="K159" s="46"/>
      <c r="L159" s="47"/>
    </row>
    <row r="160" spans="1:12" ht="14.25" customHeight="1">
      <c r="A160" s="18"/>
      <c r="B160" s="16" t="s">
        <v>244</v>
      </c>
      <c r="C160" s="17">
        <v>63</v>
      </c>
      <c r="D160" s="17">
        <v>95</v>
      </c>
      <c r="E160" s="17">
        <v>111</v>
      </c>
      <c r="F160" s="11">
        <f t="shared" si="8"/>
        <v>206</v>
      </c>
      <c r="G160" s="77" t="s">
        <v>254</v>
      </c>
      <c r="H160" s="75" t="s">
        <v>250</v>
      </c>
      <c r="I160" s="74">
        <f>SUM(L160/L149)</f>
        <v>0.31810661764705883</v>
      </c>
      <c r="J160" s="75">
        <v>7502</v>
      </c>
      <c r="K160" s="75">
        <v>9803</v>
      </c>
      <c r="L160" s="76">
        <f>SUM(J160:K161)</f>
        <v>17305</v>
      </c>
    </row>
    <row r="161" spans="1:12" ht="14.25" customHeight="1">
      <c r="A161" s="18"/>
      <c r="B161" s="16" t="s">
        <v>246</v>
      </c>
      <c r="C161" s="17">
        <v>48</v>
      </c>
      <c r="D161" s="17">
        <v>80</v>
      </c>
      <c r="E161" s="17">
        <v>96</v>
      </c>
      <c r="F161" s="11">
        <f t="shared" si="8"/>
        <v>176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178</v>
      </c>
      <c r="D162" s="17">
        <v>274</v>
      </c>
      <c r="E162" s="17">
        <v>287</v>
      </c>
      <c r="F162" s="11">
        <f t="shared" si="8"/>
        <v>561</v>
      </c>
      <c r="G162" s="77" t="s">
        <v>245</v>
      </c>
      <c r="H162" s="75" t="s">
        <v>250</v>
      </c>
      <c r="I162" s="74">
        <f>SUM(L162/L149)</f>
        <v>0.2554044117647059</v>
      </c>
      <c r="J162" s="75">
        <v>5830</v>
      </c>
      <c r="K162" s="75">
        <v>8064</v>
      </c>
      <c r="L162" s="76">
        <f>SUM(J162:K163)</f>
        <v>13894</v>
      </c>
    </row>
    <row r="163" spans="1:12" ht="14.25" customHeight="1">
      <c r="A163" s="18"/>
      <c r="B163" s="16" t="s">
        <v>248</v>
      </c>
      <c r="C163" s="17">
        <v>41</v>
      </c>
      <c r="D163" s="17">
        <v>56</v>
      </c>
      <c r="E163" s="17">
        <v>66</v>
      </c>
      <c r="F163" s="11">
        <f t="shared" si="8"/>
        <v>122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666</v>
      </c>
      <c r="D164" s="21">
        <f>SUM(D158:D163)</f>
        <v>1002</v>
      </c>
      <c r="E164" s="21">
        <f>SUM(E158:E163)</f>
        <v>1096</v>
      </c>
      <c r="F164" s="22">
        <f t="shared" si="8"/>
        <v>2098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286</v>
      </c>
      <c r="D165" s="17">
        <v>416</v>
      </c>
      <c r="E165" s="17">
        <v>406</v>
      </c>
      <c r="F165" s="11">
        <f t="shared" si="8"/>
        <v>822</v>
      </c>
      <c r="G165" s="50" t="s">
        <v>263</v>
      </c>
      <c r="H165" s="51"/>
      <c r="I165" s="25">
        <v>102</v>
      </c>
      <c r="J165" s="25">
        <v>53</v>
      </c>
      <c r="K165" s="25">
        <v>94</v>
      </c>
      <c r="L165" s="26">
        <v>147</v>
      </c>
    </row>
    <row r="166" spans="1:12" ht="14.25" customHeight="1">
      <c r="A166" s="18"/>
      <c r="B166" s="23" t="s">
        <v>253</v>
      </c>
      <c r="C166" s="17">
        <v>236</v>
      </c>
      <c r="D166" s="17">
        <v>345</v>
      </c>
      <c r="E166" s="17">
        <v>352</v>
      </c>
      <c r="F166" s="11">
        <f t="shared" si="8"/>
        <v>697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522</v>
      </c>
      <c r="D167" s="21">
        <f>SUM(D165:D166)</f>
        <v>761</v>
      </c>
      <c r="E167" s="21">
        <f>SUM(E165:E166)</f>
        <v>758</v>
      </c>
      <c r="F167" s="22">
        <f t="shared" si="8"/>
        <v>1519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8"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39:H39"/>
    <mergeCell ref="A1:L1"/>
    <mergeCell ref="A2:L2"/>
    <mergeCell ref="A4:B4"/>
    <mergeCell ref="A31:B31"/>
    <mergeCell ref="A29:B29"/>
    <mergeCell ref="I160:I161"/>
    <mergeCell ref="J160:J161"/>
    <mergeCell ref="G155:H155"/>
    <mergeCell ref="G156:H156"/>
    <mergeCell ref="G157:H157"/>
    <mergeCell ref="G158:H158"/>
    <mergeCell ref="G159:H159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71"/>
  <sheetViews>
    <sheetView view="pageBreakPreview" zoomScaleSheetLayoutView="100" workbookViewId="0" topLeftCell="A143">
      <selection activeCell="L151" sqref="L151:L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39</v>
      </c>
      <c r="K4" s="10">
        <v>49</v>
      </c>
      <c r="L4" s="11">
        <f aca="true" t="shared" si="0" ref="L4:L39">SUM(J4:K4)</f>
        <v>88</v>
      </c>
    </row>
    <row r="5" spans="1:12" ht="14.25" customHeight="1">
      <c r="A5" s="12" t="s">
        <v>10</v>
      </c>
      <c r="B5" s="13" t="s">
        <v>11</v>
      </c>
      <c r="C5" s="14">
        <v>288</v>
      </c>
      <c r="D5" s="14">
        <v>384</v>
      </c>
      <c r="E5" s="14">
        <v>397</v>
      </c>
      <c r="F5" s="11">
        <f aca="true" t="shared" si="1" ref="F5:F28">SUM(D5:E5)</f>
        <v>781</v>
      </c>
      <c r="G5" s="15"/>
      <c r="H5" s="16" t="s">
        <v>12</v>
      </c>
      <c r="I5" s="17">
        <v>162</v>
      </c>
      <c r="J5" s="17">
        <v>249</v>
      </c>
      <c r="K5" s="17">
        <v>285</v>
      </c>
      <c r="L5" s="11">
        <f t="shared" si="0"/>
        <v>534</v>
      </c>
    </row>
    <row r="6" spans="1:12" ht="14.25" customHeight="1">
      <c r="A6" s="18"/>
      <c r="B6" s="16" t="s">
        <v>13</v>
      </c>
      <c r="C6" s="17">
        <v>129</v>
      </c>
      <c r="D6" s="17">
        <v>237</v>
      </c>
      <c r="E6" s="17">
        <v>212</v>
      </c>
      <c r="F6" s="11">
        <f t="shared" si="1"/>
        <v>449</v>
      </c>
      <c r="G6" s="15"/>
      <c r="H6" s="16" t="s">
        <v>14</v>
      </c>
      <c r="I6" s="17">
        <v>124</v>
      </c>
      <c r="J6" s="17">
        <v>200</v>
      </c>
      <c r="K6" s="17">
        <v>221</v>
      </c>
      <c r="L6" s="11">
        <f t="shared" si="0"/>
        <v>421</v>
      </c>
    </row>
    <row r="7" spans="1:12" ht="14.25" customHeight="1">
      <c r="A7" s="18"/>
      <c r="B7" s="16" t="s">
        <v>15</v>
      </c>
      <c r="C7" s="17">
        <v>98</v>
      </c>
      <c r="D7" s="17">
        <v>144</v>
      </c>
      <c r="E7" s="17">
        <v>172</v>
      </c>
      <c r="F7" s="11">
        <f t="shared" si="1"/>
        <v>316</v>
      </c>
      <c r="G7" s="15"/>
      <c r="H7" s="16" t="s">
        <v>16</v>
      </c>
      <c r="I7" s="17">
        <v>72</v>
      </c>
      <c r="J7" s="17">
        <v>123</v>
      </c>
      <c r="K7" s="17">
        <v>139</v>
      </c>
      <c r="L7" s="11">
        <f t="shared" si="0"/>
        <v>262</v>
      </c>
    </row>
    <row r="8" spans="1:12" ht="14.25" customHeight="1">
      <c r="A8" s="18"/>
      <c r="B8" s="16" t="s">
        <v>17</v>
      </c>
      <c r="C8" s="17">
        <v>148</v>
      </c>
      <c r="D8" s="17">
        <v>211</v>
      </c>
      <c r="E8" s="17">
        <v>241</v>
      </c>
      <c r="F8" s="11">
        <f t="shared" si="1"/>
        <v>452</v>
      </c>
      <c r="G8" s="15"/>
      <c r="H8" s="16" t="s">
        <v>18</v>
      </c>
      <c r="I8" s="17">
        <v>51</v>
      </c>
      <c r="J8" s="17">
        <v>80</v>
      </c>
      <c r="K8" s="17">
        <v>83</v>
      </c>
      <c r="L8" s="11">
        <f t="shared" si="0"/>
        <v>163</v>
      </c>
    </row>
    <row r="9" spans="1:12" ht="14.25" customHeight="1">
      <c r="A9" s="18"/>
      <c r="B9" s="16" t="s">
        <v>19</v>
      </c>
      <c r="C9" s="17">
        <v>58</v>
      </c>
      <c r="D9" s="17">
        <v>76</v>
      </c>
      <c r="E9" s="17">
        <v>93</v>
      </c>
      <c r="F9" s="11">
        <f t="shared" si="1"/>
        <v>169</v>
      </c>
      <c r="G9" s="15"/>
      <c r="H9" s="16" t="s">
        <v>20</v>
      </c>
      <c r="I9" s="17">
        <v>74</v>
      </c>
      <c r="J9" s="17">
        <v>124</v>
      </c>
      <c r="K9" s="17">
        <v>114</v>
      </c>
      <c r="L9" s="11">
        <f t="shared" si="0"/>
        <v>238</v>
      </c>
    </row>
    <row r="10" spans="1:12" ht="14.25" customHeight="1">
      <c r="A10" s="18"/>
      <c r="B10" s="16" t="s">
        <v>21</v>
      </c>
      <c r="C10" s="17">
        <v>172</v>
      </c>
      <c r="D10" s="17">
        <v>229</v>
      </c>
      <c r="E10" s="17">
        <v>278</v>
      </c>
      <c r="F10" s="11">
        <f t="shared" si="1"/>
        <v>507</v>
      </c>
      <c r="G10" s="19"/>
      <c r="H10" s="20" t="s">
        <v>22</v>
      </c>
      <c r="I10" s="21">
        <f>SUM(I4:I9)</f>
        <v>508</v>
      </c>
      <c r="J10" s="21">
        <f>SUM(J4:J9)</f>
        <v>815</v>
      </c>
      <c r="K10" s="21">
        <f>SUM(K4:K9)</f>
        <v>891</v>
      </c>
      <c r="L10" s="22">
        <f t="shared" si="0"/>
        <v>1706</v>
      </c>
    </row>
    <row r="11" spans="1:12" ht="14.25" customHeight="1">
      <c r="A11" s="18"/>
      <c r="B11" s="16" t="s">
        <v>23</v>
      </c>
      <c r="C11" s="17">
        <v>106</v>
      </c>
      <c r="D11" s="17">
        <v>99</v>
      </c>
      <c r="E11" s="17">
        <v>136</v>
      </c>
      <c r="F11" s="11">
        <f t="shared" si="1"/>
        <v>235</v>
      </c>
      <c r="G11" s="18" t="s">
        <v>24</v>
      </c>
      <c r="H11" s="16" t="s">
        <v>25</v>
      </c>
      <c r="I11" s="17">
        <v>57</v>
      </c>
      <c r="J11" s="17">
        <v>85</v>
      </c>
      <c r="K11" s="17">
        <v>99</v>
      </c>
      <c r="L11" s="11">
        <f t="shared" si="0"/>
        <v>184</v>
      </c>
    </row>
    <row r="12" spans="1:12" ht="14.25" customHeight="1">
      <c r="A12" s="18"/>
      <c r="B12" s="16" t="s">
        <v>26</v>
      </c>
      <c r="C12" s="17">
        <v>74</v>
      </c>
      <c r="D12" s="17">
        <v>114</v>
      </c>
      <c r="E12" s="17">
        <v>121</v>
      </c>
      <c r="F12" s="11">
        <f t="shared" si="1"/>
        <v>235</v>
      </c>
      <c r="G12" s="15"/>
      <c r="H12" s="16" t="s">
        <v>27</v>
      </c>
      <c r="I12" s="17">
        <v>38</v>
      </c>
      <c r="J12" s="17">
        <v>45</v>
      </c>
      <c r="K12" s="17">
        <v>45</v>
      </c>
      <c r="L12" s="11">
        <f t="shared" si="0"/>
        <v>90</v>
      </c>
    </row>
    <row r="13" spans="1:12" ht="14.25" customHeight="1">
      <c r="A13" s="18"/>
      <c r="B13" s="16" t="s">
        <v>28</v>
      </c>
      <c r="C13" s="17">
        <v>141</v>
      </c>
      <c r="D13" s="17">
        <v>265</v>
      </c>
      <c r="E13" s="17">
        <v>269</v>
      </c>
      <c r="F13" s="11">
        <f t="shared" si="1"/>
        <v>534</v>
      </c>
      <c r="G13" s="15"/>
      <c r="H13" s="16" t="s">
        <v>29</v>
      </c>
      <c r="I13" s="17">
        <v>38</v>
      </c>
      <c r="J13" s="17">
        <v>57</v>
      </c>
      <c r="K13" s="17">
        <v>61</v>
      </c>
      <c r="L13" s="11">
        <f t="shared" si="0"/>
        <v>118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104</v>
      </c>
      <c r="J14" s="17">
        <v>145</v>
      </c>
      <c r="K14" s="17">
        <v>155</v>
      </c>
      <c r="L14" s="11">
        <f t="shared" si="0"/>
        <v>300</v>
      </c>
    </row>
    <row r="15" spans="1:12" ht="14.25" customHeight="1">
      <c r="A15" s="18"/>
      <c r="B15" s="16" t="s">
        <v>32</v>
      </c>
      <c r="C15" s="17">
        <v>32</v>
      </c>
      <c r="D15" s="17">
        <v>54</v>
      </c>
      <c r="E15" s="17">
        <v>49</v>
      </c>
      <c r="F15" s="11">
        <f t="shared" si="1"/>
        <v>103</v>
      </c>
      <c r="G15" s="15"/>
      <c r="H15" s="16" t="s">
        <v>33</v>
      </c>
      <c r="I15" s="17">
        <v>33</v>
      </c>
      <c r="J15" s="17">
        <v>47</v>
      </c>
      <c r="K15" s="17">
        <v>52</v>
      </c>
      <c r="L15" s="11">
        <f t="shared" si="0"/>
        <v>99</v>
      </c>
    </row>
    <row r="16" spans="1:12" ht="14.25" customHeight="1">
      <c r="A16" s="18"/>
      <c r="B16" s="16" t="s">
        <v>34</v>
      </c>
      <c r="C16" s="17">
        <v>64</v>
      </c>
      <c r="D16" s="17">
        <v>64</v>
      </c>
      <c r="E16" s="17">
        <v>0</v>
      </c>
      <c r="F16" s="11">
        <f t="shared" si="1"/>
        <v>64</v>
      </c>
      <c r="G16" s="15"/>
      <c r="H16" s="16" t="s">
        <v>35</v>
      </c>
      <c r="I16" s="17">
        <v>41</v>
      </c>
      <c r="J16" s="17">
        <v>53</v>
      </c>
      <c r="K16" s="17">
        <v>69</v>
      </c>
      <c r="L16" s="11">
        <f t="shared" si="0"/>
        <v>122</v>
      </c>
    </row>
    <row r="17" spans="1:12" ht="14.25" customHeight="1">
      <c r="A17" s="18"/>
      <c r="B17" s="23" t="s">
        <v>36</v>
      </c>
      <c r="C17" s="17">
        <v>43</v>
      </c>
      <c r="D17" s="17">
        <v>76</v>
      </c>
      <c r="E17" s="17">
        <v>69</v>
      </c>
      <c r="F17" s="11">
        <f t="shared" si="1"/>
        <v>145</v>
      </c>
      <c r="G17" s="15"/>
      <c r="H17" s="16" t="s">
        <v>37</v>
      </c>
      <c r="I17" s="17">
        <v>56</v>
      </c>
      <c r="J17" s="17">
        <v>93</v>
      </c>
      <c r="K17" s="17">
        <v>89</v>
      </c>
      <c r="L17" s="11">
        <f t="shared" si="0"/>
        <v>182</v>
      </c>
    </row>
    <row r="18" spans="1:12" ht="14.25" customHeight="1">
      <c r="A18" s="18"/>
      <c r="B18" s="16" t="s">
        <v>38</v>
      </c>
      <c r="C18" s="17">
        <v>68</v>
      </c>
      <c r="D18" s="17">
        <v>116</v>
      </c>
      <c r="E18" s="17">
        <v>121</v>
      </c>
      <c r="F18" s="11">
        <f t="shared" si="1"/>
        <v>237</v>
      </c>
      <c r="G18" s="15"/>
      <c r="H18" s="16" t="s">
        <v>39</v>
      </c>
      <c r="I18" s="17">
        <v>61</v>
      </c>
      <c r="J18" s="17">
        <v>102</v>
      </c>
      <c r="K18" s="17">
        <v>98</v>
      </c>
      <c r="L18" s="11">
        <f t="shared" si="0"/>
        <v>200</v>
      </c>
    </row>
    <row r="19" spans="1:12" ht="14.25" customHeight="1">
      <c r="A19" s="18"/>
      <c r="B19" s="16" t="s">
        <v>40</v>
      </c>
      <c r="C19" s="17">
        <v>24</v>
      </c>
      <c r="D19" s="17">
        <v>36</v>
      </c>
      <c r="E19" s="17">
        <v>31</v>
      </c>
      <c r="F19" s="11">
        <f t="shared" si="1"/>
        <v>67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18</v>
      </c>
      <c r="E20" s="17">
        <v>31</v>
      </c>
      <c r="F20" s="11">
        <f t="shared" si="1"/>
        <v>49</v>
      </c>
      <c r="G20" s="15"/>
      <c r="H20" s="16" t="s">
        <v>43</v>
      </c>
      <c r="I20" s="17">
        <v>64</v>
      </c>
      <c r="J20" s="17">
        <v>84</v>
      </c>
      <c r="K20" s="17">
        <v>89</v>
      </c>
      <c r="L20" s="11">
        <f t="shared" si="0"/>
        <v>173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27</v>
      </c>
      <c r="F21" s="11">
        <f t="shared" si="1"/>
        <v>61</v>
      </c>
      <c r="G21" s="15"/>
      <c r="H21" s="16" t="s">
        <v>45</v>
      </c>
      <c r="I21" s="17">
        <v>35</v>
      </c>
      <c r="J21" s="17">
        <v>51</v>
      </c>
      <c r="K21" s="17">
        <v>64</v>
      </c>
      <c r="L21" s="11">
        <f t="shared" si="0"/>
        <v>115</v>
      </c>
    </row>
    <row r="22" spans="1:12" ht="14.25" customHeight="1">
      <c r="A22" s="19"/>
      <c r="B22" s="20" t="s">
        <v>46</v>
      </c>
      <c r="C22" s="21">
        <f>SUM(C5:C21)</f>
        <v>1516</v>
      </c>
      <c r="D22" s="21">
        <f>SUM(D5:D21)</f>
        <v>2217</v>
      </c>
      <c r="E22" s="21">
        <f>SUM(E5:E21)</f>
        <v>2314</v>
      </c>
      <c r="F22" s="22">
        <f t="shared" si="1"/>
        <v>4531</v>
      </c>
      <c r="G22" s="15"/>
      <c r="H22" s="16" t="s">
        <v>47</v>
      </c>
      <c r="I22" s="17">
        <v>5</v>
      </c>
      <c r="J22" s="17">
        <v>3</v>
      </c>
      <c r="K22" s="17">
        <v>9</v>
      </c>
      <c r="L22" s="11">
        <f t="shared" si="0"/>
        <v>12</v>
      </c>
    </row>
    <row r="23" spans="1:12" ht="14.25" customHeight="1">
      <c r="A23" s="18" t="s">
        <v>48</v>
      </c>
      <c r="B23" s="16" t="s">
        <v>49</v>
      </c>
      <c r="C23" s="17">
        <v>151</v>
      </c>
      <c r="D23" s="17">
        <v>224</v>
      </c>
      <c r="E23" s="17">
        <v>251</v>
      </c>
      <c r="F23" s="11">
        <f t="shared" si="1"/>
        <v>475</v>
      </c>
      <c r="G23" s="24"/>
      <c r="H23" s="20" t="s">
        <v>50</v>
      </c>
      <c r="I23" s="21">
        <f>SUM(I11:I22)</f>
        <v>558</v>
      </c>
      <c r="J23" s="21">
        <f>SUM(J11:J22)</f>
        <v>814</v>
      </c>
      <c r="K23" s="21">
        <f>SUM(K11:K22)</f>
        <v>873</v>
      </c>
      <c r="L23" s="22">
        <f t="shared" si="0"/>
        <v>1687</v>
      </c>
    </row>
    <row r="24" spans="1:12" ht="14.25" customHeight="1">
      <c r="A24" s="18"/>
      <c r="B24" s="16" t="s">
        <v>51</v>
      </c>
      <c r="C24" s="17">
        <v>63</v>
      </c>
      <c r="D24" s="17">
        <v>104</v>
      </c>
      <c r="E24" s="17">
        <v>102</v>
      </c>
      <c r="F24" s="11">
        <f t="shared" si="1"/>
        <v>206</v>
      </c>
      <c r="G24" s="15" t="s">
        <v>52</v>
      </c>
      <c r="H24" s="16" t="s">
        <v>53</v>
      </c>
      <c r="I24" s="17">
        <v>29</v>
      </c>
      <c r="J24" s="17">
        <v>46</v>
      </c>
      <c r="K24" s="17">
        <v>53</v>
      </c>
      <c r="L24" s="11">
        <f t="shared" si="0"/>
        <v>99</v>
      </c>
    </row>
    <row r="25" spans="1:12" ht="14.25" customHeight="1">
      <c r="A25" s="18"/>
      <c r="B25" s="16" t="s">
        <v>54</v>
      </c>
      <c r="C25" s="17">
        <v>204</v>
      </c>
      <c r="D25" s="17">
        <v>316</v>
      </c>
      <c r="E25" s="17">
        <v>340</v>
      </c>
      <c r="F25" s="11">
        <f t="shared" si="1"/>
        <v>656</v>
      </c>
      <c r="G25" s="15"/>
      <c r="H25" s="16" t="s">
        <v>55</v>
      </c>
      <c r="I25" s="17">
        <v>18</v>
      </c>
      <c r="J25" s="17">
        <v>34</v>
      </c>
      <c r="K25" s="17">
        <v>31</v>
      </c>
      <c r="L25" s="11">
        <f t="shared" si="0"/>
        <v>65</v>
      </c>
    </row>
    <row r="26" spans="1:12" ht="14.25" customHeight="1">
      <c r="A26" s="18"/>
      <c r="B26" s="16" t="s">
        <v>56</v>
      </c>
      <c r="C26" s="17">
        <v>75</v>
      </c>
      <c r="D26" s="17">
        <v>123</v>
      </c>
      <c r="E26" s="17">
        <v>134</v>
      </c>
      <c r="F26" s="11">
        <f t="shared" si="1"/>
        <v>257</v>
      </c>
      <c r="G26" s="15"/>
      <c r="H26" s="16" t="s">
        <v>18</v>
      </c>
      <c r="I26" s="17">
        <v>40</v>
      </c>
      <c r="J26" s="17">
        <v>56</v>
      </c>
      <c r="K26" s="17">
        <v>57</v>
      </c>
      <c r="L26" s="11">
        <f t="shared" si="0"/>
        <v>113</v>
      </c>
    </row>
    <row r="27" spans="1:12" ht="14.25" customHeight="1">
      <c r="A27" s="18"/>
      <c r="B27" s="16" t="s">
        <v>57</v>
      </c>
      <c r="C27" s="17">
        <v>58</v>
      </c>
      <c r="D27" s="17">
        <v>92</v>
      </c>
      <c r="E27" s="17">
        <v>96</v>
      </c>
      <c r="F27" s="11">
        <f t="shared" si="1"/>
        <v>188</v>
      </c>
      <c r="G27" s="15"/>
      <c r="H27" s="16" t="s">
        <v>58</v>
      </c>
      <c r="I27" s="17">
        <v>45</v>
      </c>
      <c r="J27" s="17">
        <v>56</v>
      </c>
      <c r="K27" s="17">
        <v>59</v>
      </c>
      <c r="L27" s="11">
        <f t="shared" si="0"/>
        <v>115</v>
      </c>
    </row>
    <row r="28" spans="1:12" ht="14.25" customHeight="1">
      <c r="A28" s="19"/>
      <c r="B28" s="20" t="s">
        <v>59</v>
      </c>
      <c r="C28" s="21">
        <f>SUM(C23:C27)</f>
        <v>551</v>
      </c>
      <c r="D28" s="21">
        <f>SUM(D23:D27)</f>
        <v>859</v>
      </c>
      <c r="E28" s="21">
        <f>SUM(E23:E27)</f>
        <v>923</v>
      </c>
      <c r="F28" s="22">
        <f t="shared" si="1"/>
        <v>1782</v>
      </c>
      <c r="G28" s="15"/>
      <c r="H28" s="16" t="s">
        <v>60</v>
      </c>
      <c r="I28" s="17">
        <v>9</v>
      </c>
      <c r="J28" s="17">
        <v>16</v>
      </c>
      <c r="K28" s="17">
        <v>20</v>
      </c>
      <c r="L28" s="11">
        <f t="shared" si="0"/>
        <v>36</v>
      </c>
    </row>
    <row r="29" spans="1:12" ht="14.25" customHeight="1">
      <c r="A29" s="66" t="s">
        <v>61</v>
      </c>
      <c r="B29" s="67"/>
      <c r="C29" s="25">
        <f>SUM(C22+C28)</f>
        <v>2067</v>
      </c>
      <c r="D29" s="25">
        <f>SUM(D22+D28)</f>
        <v>3076</v>
      </c>
      <c r="E29" s="25">
        <f>SUM(E22+E28)</f>
        <v>3237</v>
      </c>
      <c r="F29" s="26">
        <f>SUM(F22+F28)</f>
        <v>6313</v>
      </c>
      <c r="G29" s="15"/>
      <c r="H29" s="16" t="s">
        <v>62</v>
      </c>
      <c r="I29" s="17">
        <v>33</v>
      </c>
      <c r="J29" s="17">
        <v>52</v>
      </c>
      <c r="K29" s="17">
        <v>49</v>
      </c>
      <c r="L29" s="11">
        <f t="shared" si="0"/>
        <v>101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174</v>
      </c>
      <c r="J30" s="21">
        <f>SUM(J24:J29)</f>
        <v>260</v>
      </c>
      <c r="K30" s="21">
        <f>SUM(K24:K29)</f>
        <v>269</v>
      </c>
      <c r="L30" s="22">
        <f t="shared" si="0"/>
        <v>529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41</v>
      </c>
      <c r="J31" s="17">
        <v>71</v>
      </c>
      <c r="K31" s="17">
        <v>73</v>
      </c>
      <c r="L31" s="11">
        <f t="shared" si="0"/>
        <v>144</v>
      </c>
    </row>
    <row r="32" spans="1:12" ht="14.25" customHeight="1">
      <c r="A32" s="18" t="s">
        <v>67</v>
      </c>
      <c r="B32" s="16" t="s">
        <v>68</v>
      </c>
      <c r="C32" s="17">
        <v>318</v>
      </c>
      <c r="D32" s="17">
        <v>477</v>
      </c>
      <c r="E32" s="17">
        <v>509</v>
      </c>
      <c r="F32" s="11">
        <f aca="true" t="shared" si="2" ref="F32:F53">SUM(D32:E32)</f>
        <v>986</v>
      </c>
      <c r="G32" s="15"/>
      <c r="H32" s="16" t="s">
        <v>69</v>
      </c>
      <c r="I32" s="17">
        <v>25</v>
      </c>
      <c r="J32" s="17">
        <v>46</v>
      </c>
      <c r="K32" s="17">
        <v>50</v>
      </c>
      <c r="L32" s="11">
        <f t="shared" si="0"/>
        <v>96</v>
      </c>
    </row>
    <row r="33" spans="1:12" ht="14.25" customHeight="1">
      <c r="A33" s="18"/>
      <c r="B33" s="16" t="s">
        <v>70</v>
      </c>
      <c r="C33" s="17">
        <v>134</v>
      </c>
      <c r="D33" s="17">
        <v>220</v>
      </c>
      <c r="E33" s="17">
        <v>228</v>
      </c>
      <c r="F33" s="11">
        <f t="shared" si="2"/>
        <v>448</v>
      </c>
      <c r="G33" s="15"/>
      <c r="H33" s="16" t="s">
        <v>71</v>
      </c>
      <c r="I33" s="17">
        <v>48</v>
      </c>
      <c r="J33" s="17">
        <v>78</v>
      </c>
      <c r="K33" s="17">
        <v>88</v>
      </c>
      <c r="L33" s="11">
        <f t="shared" si="0"/>
        <v>166</v>
      </c>
    </row>
    <row r="34" spans="1:12" ht="14.25" customHeight="1">
      <c r="A34" s="18"/>
      <c r="B34" s="16" t="s">
        <v>72</v>
      </c>
      <c r="C34" s="17">
        <v>78</v>
      </c>
      <c r="D34" s="17">
        <v>126</v>
      </c>
      <c r="E34" s="17">
        <v>122</v>
      </c>
      <c r="F34" s="11">
        <f t="shared" si="2"/>
        <v>248</v>
      </c>
      <c r="G34" s="15"/>
      <c r="H34" s="16" t="s">
        <v>27</v>
      </c>
      <c r="I34" s="17">
        <v>53</v>
      </c>
      <c r="J34" s="17">
        <v>100</v>
      </c>
      <c r="K34" s="17">
        <v>87</v>
      </c>
      <c r="L34" s="11">
        <f t="shared" si="0"/>
        <v>187</v>
      </c>
    </row>
    <row r="35" spans="1:12" ht="14.25" customHeight="1">
      <c r="A35" s="18"/>
      <c r="B35" s="16" t="s">
        <v>73</v>
      </c>
      <c r="C35" s="17">
        <v>219</v>
      </c>
      <c r="D35" s="17">
        <v>271</v>
      </c>
      <c r="E35" s="17">
        <v>340</v>
      </c>
      <c r="F35" s="11">
        <f t="shared" si="2"/>
        <v>611</v>
      </c>
      <c r="G35" s="15"/>
      <c r="H35" s="16" t="s">
        <v>74</v>
      </c>
      <c r="I35" s="17">
        <v>67</v>
      </c>
      <c r="J35" s="17">
        <v>127</v>
      </c>
      <c r="K35" s="17">
        <v>141</v>
      </c>
      <c r="L35" s="11">
        <f t="shared" si="0"/>
        <v>268</v>
      </c>
    </row>
    <row r="36" spans="1:12" ht="14.25" customHeight="1">
      <c r="A36" s="18"/>
      <c r="B36" s="16" t="s">
        <v>75</v>
      </c>
      <c r="C36" s="17">
        <v>16</v>
      </c>
      <c r="D36" s="17">
        <v>27</v>
      </c>
      <c r="E36" s="17">
        <v>29</v>
      </c>
      <c r="F36" s="11">
        <f t="shared" si="2"/>
        <v>56</v>
      </c>
      <c r="G36" s="29"/>
      <c r="H36" s="30" t="s">
        <v>76</v>
      </c>
      <c r="I36" s="17">
        <v>44</v>
      </c>
      <c r="J36" s="17">
        <v>76</v>
      </c>
      <c r="K36" s="17">
        <v>82</v>
      </c>
      <c r="L36" s="11">
        <f t="shared" si="0"/>
        <v>158</v>
      </c>
    </row>
    <row r="37" spans="1:12" ht="14.25" customHeight="1">
      <c r="A37" s="18"/>
      <c r="B37" s="16" t="s">
        <v>77</v>
      </c>
      <c r="C37" s="17">
        <v>67</v>
      </c>
      <c r="D37" s="17">
        <v>125</v>
      </c>
      <c r="E37" s="17">
        <v>125</v>
      </c>
      <c r="F37" s="11">
        <f t="shared" si="2"/>
        <v>250</v>
      </c>
      <c r="G37" s="29"/>
      <c r="H37" s="16" t="s">
        <v>78</v>
      </c>
      <c r="I37" s="17">
        <v>77</v>
      </c>
      <c r="J37" s="17">
        <v>127</v>
      </c>
      <c r="K37" s="17">
        <v>124</v>
      </c>
      <c r="L37" s="11">
        <f t="shared" si="0"/>
        <v>251</v>
      </c>
    </row>
    <row r="38" spans="1:12" ht="14.25" customHeight="1">
      <c r="A38" s="18"/>
      <c r="B38" s="16" t="s">
        <v>79</v>
      </c>
      <c r="C38" s="17">
        <v>53</v>
      </c>
      <c r="D38" s="17">
        <v>86</v>
      </c>
      <c r="E38" s="17">
        <v>89</v>
      </c>
      <c r="F38" s="11">
        <f t="shared" si="2"/>
        <v>175</v>
      </c>
      <c r="G38" s="24"/>
      <c r="H38" s="20" t="s">
        <v>80</v>
      </c>
      <c r="I38" s="21">
        <f>SUM(I31:I37)</f>
        <v>355</v>
      </c>
      <c r="J38" s="21">
        <f>SUM(J31:J37)</f>
        <v>625</v>
      </c>
      <c r="K38" s="21">
        <f>SUM(K31:K37)</f>
        <v>645</v>
      </c>
      <c r="L38" s="22">
        <f t="shared" si="0"/>
        <v>1270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224</v>
      </c>
      <c r="F39" s="11">
        <f t="shared" si="2"/>
        <v>417</v>
      </c>
      <c r="G39" s="50" t="s">
        <v>82</v>
      </c>
      <c r="H39" s="51"/>
      <c r="I39" s="25">
        <f>SUM(C45+C53+I10+I23+I30+I38)</f>
        <v>3826</v>
      </c>
      <c r="J39" s="25">
        <f>SUM(D45+D53+J10+J23+J30+J38)</f>
        <v>5845</v>
      </c>
      <c r="K39" s="25">
        <f>SUM(E45+E53+K10+K23+K30+K38)</f>
        <v>6268</v>
      </c>
      <c r="L39" s="31">
        <f t="shared" si="0"/>
        <v>12113</v>
      </c>
    </row>
    <row r="40" spans="1:12" ht="14.25" customHeight="1">
      <c r="A40" s="18"/>
      <c r="B40" s="16" t="s">
        <v>83</v>
      </c>
      <c r="C40" s="17">
        <v>56</v>
      </c>
      <c r="D40" s="17">
        <v>82</v>
      </c>
      <c r="E40" s="17">
        <v>95</v>
      </c>
      <c r="F40" s="11">
        <f t="shared" si="2"/>
        <v>177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96</v>
      </c>
      <c r="D41" s="17">
        <v>164</v>
      </c>
      <c r="E41" s="17">
        <v>168</v>
      </c>
      <c r="F41" s="11">
        <f t="shared" si="2"/>
        <v>332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172</v>
      </c>
      <c r="D43" s="17">
        <v>252</v>
      </c>
      <c r="E43" s="17">
        <v>290</v>
      </c>
      <c r="F43" s="11">
        <f t="shared" si="2"/>
        <v>542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215</v>
      </c>
      <c r="E44" s="17">
        <v>203</v>
      </c>
      <c r="F44" s="11">
        <f t="shared" si="2"/>
        <v>418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1495</v>
      </c>
      <c r="D45" s="21">
        <f>SUM(D32:D44)</f>
        <v>2255</v>
      </c>
      <c r="E45" s="21">
        <f>SUM(E32:E44)</f>
        <v>2439</v>
      </c>
      <c r="F45" s="22">
        <f t="shared" si="2"/>
        <v>4694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88</v>
      </c>
      <c r="D46" s="17">
        <v>124</v>
      </c>
      <c r="E46" s="17">
        <v>152</v>
      </c>
      <c r="F46" s="11">
        <f t="shared" si="2"/>
        <v>276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52</v>
      </c>
      <c r="D47" s="17">
        <v>61</v>
      </c>
      <c r="E47" s="17">
        <v>76</v>
      </c>
      <c r="F47" s="11">
        <f t="shared" si="2"/>
        <v>137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112</v>
      </c>
      <c r="D48" s="17">
        <v>160</v>
      </c>
      <c r="E48" s="17">
        <v>166</v>
      </c>
      <c r="F48" s="11">
        <f t="shared" si="2"/>
        <v>326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284</v>
      </c>
      <c r="D49" s="17">
        <v>380</v>
      </c>
      <c r="E49" s="17">
        <v>400</v>
      </c>
      <c r="F49" s="11">
        <f t="shared" si="2"/>
        <v>780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124</v>
      </c>
      <c r="D50" s="17">
        <v>206</v>
      </c>
      <c r="E50" s="17">
        <v>218</v>
      </c>
      <c r="F50" s="11">
        <f t="shared" si="2"/>
        <v>424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57</v>
      </c>
      <c r="D51" s="17">
        <v>109</v>
      </c>
      <c r="E51" s="17">
        <v>105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34</v>
      </c>
      <c r="F52" s="11">
        <f t="shared" si="2"/>
        <v>70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736</v>
      </c>
      <c r="D53" s="21">
        <f>SUM(D46:D52)</f>
        <v>1076</v>
      </c>
      <c r="E53" s="21">
        <f>SUM(E46:E52)</f>
        <v>1151</v>
      </c>
      <c r="F53" s="22">
        <f t="shared" si="2"/>
        <v>2227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75</v>
      </c>
      <c r="K60" s="14">
        <v>71</v>
      </c>
      <c r="L60" s="11">
        <f aca="true" t="shared" si="3" ref="L60:L66">SUM(J60:K60)</f>
        <v>146</v>
      </c>
    </row>
    <row r="61" spans="1:12" ht="14.25" customHeight="1">
      <c r="A61" s="18" t="s">
        <v>99</v>
      </c>
      <c r="B61" s="16" t="s">
        <v>100</v>
      </c>
      <c r="C61" s="17">
        <v>248</v>
      </c>
      <c r="D61" s="17">
        <v>391</v>
      </c>
      <c r="E61" s="17">
        <v>400</v>
      </c>
      <c r="F61" s="11">
        <f aca="true" t="shared" si="4" ref="F61:F92">SUM(D61:E61)</f>
        <v>791</v>
      </c>
      <c r="G61" s="15"/>
      <c r="H61" s="16" t="s">
        <v>101</v>
      </c>
      <c r="I61" s="17">
        <v>56</v>
      </c>
      <c r="J61" s="17">
        <v>80</v>
      </c>
      <c r="K61" s="17">
        <v>88</v>
      </c>
      <c r="L61" s="11">
        <f t="shared" si="3"/>
        <v>168</v>
      </c>
    </row>
    <row r="62" spans="1:12" ht="14.25" customHeight="1">
      <c r="A62" s="18"/>
      <c r="B62" s="16" t="s">
        <v>102</v>
      </c>
      <c r="C62" s="17">
        <v>237</v>
      </c>
      <c r="D62" s="17">
        <v>374</v>
      </c>
      <c r="E62" s="17">
        <v>412</v>
      </c>
      <c r="F62" s="11">
        <f t="shared" si="4"/>
        <v>786</v>
      </c>
      <c r="G62" s="15"/>
      <c r="H62" s="16" t="s">
        <v>103</v>
      </c>
      <c r="I62" s="17">
        <v>32</v>
      </c>
      <c r="J62" s="17">
        <v>63</v>
      </c>
      <c r="K62" s="17">
        <v>68</v>
      </c>
      <c r="L62" s="11">
        <f t="shared" si="3"/>
        <v>131</v>
      </c>
    </row>
    <row r="63" spans="1:12" ht="14.25" customHeight="1">
      <c r="A63" s="18"/>
      <c r="B63" s="16" t="s">
        <v>104</v>
      </c>
      <c r="C63" s="17">
        <v>62</v>
      </c>
      <c r="D63" s="17">
        <v>101</v>
      </c>
      <c r="E63" s="17">
        <v>101</v>
      </c>
      <c r="F63" s="11">
        <f t="shared" si="4"/>
        <v>202</v>
      </c>
      <c r="G63" s="15"/>
      <c r="H63" s="16" t="s">
        <v>105</v>
      </c>
      <c r="I63" s="17">
        <v>21</v>
      </c>
      <c r="J63" s="17">
        <v>44</v>
      </c>
      <c r="K63" s="17">
        <v>37</v>
      </c>
      <c r="L63" s="11">
        <f t="shared" si="3"/>
        <v>81</v>
      </c>
    </row>
    <row r="64" spans="1:12" ht="14.25" customHeight="1">
      <c r="A64" s="18"/>
      <c r="B64" s="16" t="s">
        <v>106</v>
      </c>
      <c r="C64" s="17">
        <v>139</v>
      </c>
      <c r="D64" s="17">
        <v>236</v>
      </c>
      <c r="E64" s="17">
        <v>239</v>
      </c>
      <c r="F64" s="11">
        <f t="shared" si="4"/>
        <v>475</v>
      </c>
      <c r="G64" s="15"/>
      <c r="H64" s="16" t="s">
        <v>107</v>
      </c>
      <c r="I64" s="17">
        <v>41</v>
      </c>
      <c r="J64" s="17">
        <v>83</v>
      </c>
      <c r="K64" s="17">
        <v>79</v>
      </c>
      <c r="L64" s="11">
        <f t="shared" si="3"/>
        <v>162</v>
      </c>
    </row>
    <row r="65" spans="1:12" ht="14.25" customHeight="1">
      <c r="A65" s="18"/>
      <c r="B65" s="16" t="s">
        <v>108</v>
      </c>
      <c r="C65" s="17">
        <v>75</v>
      </c>
      <c r="D65" s="17">
        <v>122</v>
      </c>
      <c r="E65" s="17">
        <v>142</v>
      </c>
      <c r="F65" s="11">
        <f t="shared" si="4"/>
        <v>264</v>
      </c>
      <c r="G65" s="15"/>
      <c r="H65" s="16" t="s">
        <v>109</v>
      </c>
      <c r="I65" s="17">
        <v>70</v>
      </c>
      <c r="J65" s="17">
        <v>114</v>
      </c>
      <c r="K65" s="17">
        <v>119</v>
      </c>
      <c r="L65" s="11">
        <f t="shared" si="3"/>
        <v>233</v>
      </c>
    </row>
    <row r="66" spans="1:12" ht="14.25" customHeight="1">
      <c r="A66" s="18"/>
      <c r="B66" s="16" t="s">
        <v>110</v>
      </c>
      <c r="C66" s="17">
        <v>94</v>
      </c>
      <c r="D66" s="17">
        <v>143</v>
      </c>
      <c r="E66" s="17">
        <v>154</v>
      </c>
      <c r="F66" s="11">
        <f t="shared" si="4"/>
        <v>297</v>
      </c>
      <c r="G66" s="15"/>
      <c r="H66" s="20" t="s">
        <v>80</v>
      </c>
      <c r="I66" s="21">
        <f>SUM(I60:I65)</f>
        <v>258</v>
      </c>
      <c r="J66" s="21">
        <f>SUM(J60:J65)</f>
        <v>459</v>
      </c>
      <c r="K66" s="21">
        <f>SUM(K60:K65)</f>
        <v>462</v>
      </c>
      <c r="L66" s="22">
        <f t="shared" si="3"/>
        <v>921</v>
      </c>
    </row>
    <row r="67" spans="1:12" ht="14.25" customHeight="1">
      <c r="A67" s="18"/>
      <c r="B67" s="16" t="s">
        <v>111</v>
      </c>
      <c r="C67" s="17">
        <v>285</v>
      </c>
      <c r="D67" s="17">
        <v>433</v>
      </c>
      <c r="E67" s="17">
        <v>485</v>
      </c>
      <c r="F67" s="11">
        <f t="shared" si="4"/>
        <v>918</v>
      </c>
      <c r="G67" s="66" t="s">
        <v>112</v>
      </c>
      <c r="H67" s="67"/>
      <c r="I67" s="25">
        <f>SUM(C69+C82+C93+C110+C114+I66)</f>
        <v>5237</v>
      </c>
      <c r="J67" s="25">
        <f>SUM(D69+D82+D93+D110+D114+J66)</f>
        <v>7979</v>
      </c>
      <c r="K67" s="25">
        <f>SUM(E69+E82+E93+E110+E114+K66)</f>
        <v>8531</v>
      </c>
      <c r="L67" s="26">
        <f>SUM(F69+F82+F93+F110+F114+L66)</f>
        <v>16510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115</v>
      </c>
      <c r="F68" s="11">
        <f t="shared" si="4"/>
        <v>212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1205</v>
      </c>
      <c r="D69" s="21">
        <f>SUM(D61:D68)</f>
        <v>1897</v>
      </c>
      <c r="E69" s="21">
        <f>SUM(E61:E68)</f>
        <v>2048</v>
      </c>
      <c r="F69" s="22">
        <f t="shared" si="4"/>
        <v>3945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39</v>
      </c>
      <c r="D70" s="17">
        <v>58</v>
      </c>
      <c r="E70" s="17">
        <v>64</v>
      </c>
      <c r="F70" s="11">
        <f t="shared" si="4"/>
        <v>122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199</v>
      </c>
      <c r="D71" s="17">
        <v>270</v>
      </c>
      <c r="E71" s="17">
        <v>303</v>
      </c>
      <c r="F71" s="11">
        <f t="shared" si="4"/>
        <v>573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118</v>
      </c>
      <c r="D72" s="17">
        <v>166</v>
      </c>
      <c r="E72" s="17">
        <v>181</v>
      </c>
      <c r="F72" s="11">
        <f t="shared" si="4"/>
        <v>347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60</v>
      </c>
      <c r="D73" s="17">
        <v>98</v>
      </c>
      <c r="E73" s="17">
        <v>93</v>
      </c>
      <c r="F73" s="11">
        <f t="shared" si="4"/>
        <v>191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80</v>
      </c>
      <c r="D74" s="17">
        <v>91</v>
      </c>
      <c r="E74" s="17">
        <v>114</v>
      </c>
      <c r="F74" s="11">
        <f t="shared" si="4"/>
        <v>205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307</v>
      </c>
      <c r="D75" s="17">
        <v>430</v>
      </c>
      <c r="E75" s="17">
        <v>472</v>
      </c>
      <c r="F75" s="11">
        <f t="shared" si="4"/>
        <v>902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142</v>
      </c>
      <c r="D76" s="17">
        <v>207</v>
      </c>
      <c r="E76" s="17">
        <v>221</v>
      </c>
      <c r="F76" s="11">
        <f t="shared" si="4"/>
        <v>428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36</v>
      </c>
      <c r="D77" s="17">
        <v>58</v>
      </c>
      <c r="E77" s="17">
        <v>55</v>
      </c>
      <c r="F77" s="11">
        <f t="shared" si="4"/>
        <v>113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46</v>
      </c>
      <c r="E78" s="17">
        <v>43</v>
      </c>
      <c r="F78" s="11">
        <f t="shared" si="4"/>
        <v>89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115</v>
      </c>
      <c r="D79" s="17">
        <v>171</v>
      </c>
      <c r="E79" s="17">
        <v>187</v>
      </c>
      <c r="F79" s="11">
        <f t="shared" si="4"/>
        <v>358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145</v>
      </c>
      <c r="D80" s="17">
        <v>236</v>
      </c>
      <c r="E80" s="17">
        <v>212</v>
      </c>
      <c r="F80" s="11">
        <f t="shared" si="4"/>
        <v>448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1287</v>
      </c>
      <c r="D82" s="21">
        <f>SUM(D70:D81)</f>
        <v>1862</v>
      </c>
      <c r="E82" s="21">
        <f>SUM(E70:E81)</f>
        <v>1970</v>
      </c>
      <c r="F82" s="22">
        <f t="shared" si="4"/>
        <v>3832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277</v>
      </c>
      <c r="D83" s="17">
        <v>362</v>
      </c>
      <c r="E83" s="17">
        <v>415</v>
      </c>
      <c r="F83" s="11">
        <f t="shared" si="4"/>
        <v>777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278</v>
      </c>
      <c r="D84" s="17">
        <v>363</v>
      </c>
      <c r="E84" s="17">
        <v>418</v>
      </c>
      <c r="F84" s="11">
        <f t="shared" si="4"/>
        <v>781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101</v>
      </c>
      <c r="D85" s="17">
        <v>141</v>
      </c>
      <c r="E85" s="17">
        <v>139</v>
      </c>
      <c r="F85" s="11">
        <f t="shared" si="4"/>
        <v>280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82</v>
      </c>
      <c r="D86" s="17">
        <v>117</v>
      </c>
      <c r="E86" s="17">
        <v>122</v>
      </c>
      <c r="F86" s="11">
        <f t="shared" si="4"/>
        <v>239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45</v>
      </c>
      <c r="D87" s="17">
        <v>64</v>
      </c>
      <c r="E87" s="17">
        <v>57</v>
      </c>
      <c r="F87" s="11">
        <f t="shared" si="4"/>
        <v>121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125</v>
      </c>
      <c r="D88" s="17">
        <v>198</v>
      </c>
      <c r="E88" s="17">
        <v>212</v>
      </c>
      <c r="F88" s="11">
        <f t="shared" si="4"/>
        <v>410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105</v>
      </c>
      <c r="D89" s="17">
        <v>143</v>
      </c>
      <c r="E89" s="17">
        <v>162</v>
      </c>
      <c r="F89" s="11">
        <f t="shared" si="4"/>
        <v>305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90</v>
      </c>
      <c r="D90" s="17">
        <v>170</v>
      </c>
      <c r="E90" s="17">
        <v>167</v>
      </c>
      <c r="F90" s="11">
        <f t="shared" si="4"/>
        <v>337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76</v>
      </c>
      <c r="E91" s="17">
        <v>102</v>
      </c>
      <c r="F91" s="11">
        <f t="shared" si="4"/>
        <v>178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191</v>
      </c>
      <c r="D92" s="17">
        <v>288</v>
      </c>
      <c r="E92" s="17">
        <v>305</v>
      </c>
      <c r="F92" s="11">
        <f t="shared" si="4"/>
        <v>593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1340</v>
      </c>
      <c r="D93" s="21">
        <f>SUM(D83:D92)</f>
        <v>1922</v>
      </c>
      <c r="E93" s="21">
        <f>SUM(E83:E92)</f>
        <v>2099</v>
      </c>
      <c r="F93" s="22">
        <f aca="true" t="shared" si="5" ref="F93:F114">SUM(D93:E93)</f>
        <v>4021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55</v>
      </c>
      <c r="F94" s="11">
        <f t="shared" si="5"/>
        <v>106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42</v>
      </c>
      <c r="D95" s="17">
        <v>62</v>
      </c>
      <c r="E95" s="17">
        <v>60</v>
      </c>
      <c r="F95" s="11">
        <f t="shared" si="5"/>
        <v>122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40</v>
      </c>
      <c r="E96" s="17">
        <v>43</v>
      </c>
      <c r="F96" s="11">
        <f t="shared" si="5"/>
        <v>83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63</v>
      </c>
      <c r="E97" s="17">
        <v>68</v>
      </c>
      <c r="F97" s="11">
        <f t="shared" si="5"/>
        <v>131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182</v>
      </c>
      <c r="E98" s="17">
        <v>196</v>
      </c>
      <c r="F98" s="11">
        <f t="shared" si="5"/>
        <v>378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14</v>
      </c>
      <c r="D99" s="17">
        <v>29</v>
      </c>
      <c r="E99" s="17">
        <v>26</v>
      </c>
      <c r="F99" s="11">
        <f t="shared" si="5"/>
        <v>55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89</v>
      </c>
      <c r="E100" s="17">
        <v>95</v>
      </c>
      <c r="F100" s="11">
        <f t="shared" si="5"/>
        <v>184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98</v>
      </c>
      <c r="D101" s="17">
        <v>154</v>
      </c>
      <c r="E101" s="17">
        <v>166</v>
      </c>
      <c r="F101" s="11">
        <f t="shared" si="5"/>
        <v>320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107</v>
      </c>
      <c r="D102" s="17">
        <v>149</v>
      </c>
      <c r="E102" s="17">
        <v>161</v>
      </c>
      <c r="F102" s="11">
        <f t="shared" si="5"/>
        <v>310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115</v>
      </c>
      <c r="D103" s="17">
        <v>180</v>
      </c>
      <c r="E103" s="17">
        <v>191</v>
      </c>
      <c r="F103" s="11">
        <f t="shared" si="5"/>
        <v>371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59</v>
      </c>
      <c r="E104" s="17">
        <v>66</v>
      </c>
      <c r="F104" s="11">
        <f t="shared" si="5"/>
        <v>125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45</v>
      </c>
      <c r="D105" s="17">
        <v>70</v>
      </c>
      <c r="E105" s="17">
        <v>83</v>
      </c>
      <c r="F105" s="11">
        <f t="shared" si="5"/>
        <v>153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48</v>
      </c>
      <c r="E106" s="17">
        <v>65</v>
      </c>
      <c r="F106" s="11">
        <f t="shared" si="5"/>
        <v>113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90</v>
      </c>
      <c r="D107" s="17">
        <v>148</v>
      </c>
      <c r="E107" s="17">
        <v>150</v>
      </c>
      <c r="F107" s="11">
        <f t="shared" si="5"/>
        <v>298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70</v>
      </c>
      <c r="D108" s="17">
        <v>107</v>
      </c>
      <c r="E108" s="17">
        <v>127</v>
      </c>
      <c r="F108" s="11">
        <f t="shared" si="5"/>
        <v>234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70</v>
      </c>
      <c r="D109" s="17">
        <v>111</v>
      </c>
      <c r="E109" s="17">
        <v>100</v>
      </c>
      <c r="F109" s="11">
        <f t="shared" si="5"/>
        <v>211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980</v>
      </c>
      <c r="D110" s="21">
        <f>SUM(D94:D109)</f>
        <v>1542</v>
      </c>
      <c r="E110" s="21">
        <f>SUM(E94:E109)</f>
        <v>1652</v>
      </c>
      <c r="F110" s="22">
        <f t="shared" si="5"/>
        <v>3194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101</v>
      </c>
      <c r="F111" s="11">
        <f t="shared" si="5"/>
        <v>203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72</v>
      </c>
      <c r="D112" s="17">
        <v>114</v>
      </c>
      <c r="E112" s="17">
        <v>110</v>
      </c>
      <c r="F112" s="11">
        <f t="shared" si="5"/>
        <v>224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44</v>
      </c>
      <c r="D113" s="17">
        <v>81</v>
      </c>
      <c r="E113" s="17">
        <v>89</v>
      </c>
      <c r="F113" s="11">
        <f t="shared" si="5"/>
        <v>170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167</v>
      </c>
      <c r="D114" s="21">
        <f>SUM(D111:D113)</f>
        <v>297</v>
      </c>
      <c r="E114" s="21">
        <f>SUM(E111:E113)</f>
        <v>300</v>
      </c>
      <c r="F114" s="22">
        <f t="shared" si="5"/>
        <v>597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194</v>
      </c>
      <c r="J116" s="10">
        <v>304</v>
      </c>
      <c r="K116" s="10">
        <v>296</v>
      </c>
      <c r="L116" s="11">
        <f aca="true" t="shared" si="6" ref="L116:L147">SUM(J116:K116)</f>
        <v>600</v>
      </c>
    </row>
    <row r="117" spans="1:12" ht="14.25" customHeight="1">
      <c r="A117" s="18" t="s">
        <v>165</v>
      </c>
      <c r="B117" s="16" t="s">
        <v>166</v>
      </c>
      <c r="C117" s="17">
        <v>223</v>
      </c>
      <c r="D117" s="17">
        <v>247</v>
      </c>
      <c r="E117" s="17">
        <v>290</v>
      </c>
      <c r="F117" s="11">
        <f aca="true" t="shared" si="7" ref="F117:F148">SUM(D117:E117)</f>
        <v>537</v>
      </c>
      <c r="G117" s="18"/>
      <c r="H117" s="16" t="s">
        <v>167</v>
      </c>
      <c r="I117" s="17">
        <v>136</v>
      </c>
      <c r="J117" s="17">
        <v>201</v>
      </c>
      <c r="K117" s="17">
        <v>221</v>
      </c>
      <c r="L117" s="11">
        <f t="shared" si="6"/>
        <v>422</v>
      </c>
    </row>
    <row r="118" spans="1:12" ht="14.25" customHeight="1">
      <c r="A118" s="18"/>
      <c r="B118" s="16" t="s">
        <v>168</v>
      </c>
      <c r="C118" s="17">
        <v>284</v>
      </c>
      <c r="D118" s="17">
        <v>325</v>
      </c>
      <c r="E118" s="17">
        <v>336</v>
      </c>
      <c r="F118" s="11">
        <f t="shared" si="7"/>
        <v>661</v>
      </c>
      <c r="G118" s="18"/>
      <c r="H118" s="16" t="s">
        <v>169</v>
      </c>
      <c r="I118" s="17">
        <v>134</v>
      </c>
      <c r="J118" s="17">
        <v>199</v>
      </c>
      <c r="K118" s="17">
        <v>251</v>
      </c>
      <c r="L118" s="11">
        <f t="shared" si="6"/>
        <v>450</v>
      </c>
    </row>
    <row r="119" spans="1:12" ht="14.25" customHeight="1">
      <c r="A119" s="18"/>
      <c r="B119" s="16" t="s">
        <v>170</v>
      </c>
      <c r="C119" s="17">
        <v>99</v>
      </c>
      <c r="D119" s="17">
        <v>112</v>
      </c>
      <c r="E119" s="17">
        <v>107</v>
      </c>
      <c r="F119" s="11">
        <f t="shared" si="7"/>
        <v>219</v>
      </c>
      <c r="G119" s="18"/>
      <c r="H119" s="16" t="s">
        <v>171</v>
      </c>
      <c r="I119" s="17">
        <v>50</v>
      </c>
      <c r="J119" s="17">
        <v>69</v>
      </c>
      <c r="K119" s="17">
        <v>75</v>
      </c>
      <c r="L119" s="11">
        <f t="shared" si="6"/>
        <v>144</v>
      </c>
    </row>
    <row r="120" spans="1:12" ht="14.25" customHeight="1">
      <c r="A120" s="18"/>
      <c r="B120" s="16" t="s">
        <v>172</v>
      </c>
      <c r="C120" s="17">
        <v>122</v>
      </c>
      <c r="D120" s="17">
        <v>144</v>
      </c>
      <c r="E120" s="17">
        <v>175</v>
      </c>
      <c r="F120" s="11">
        <f t="shared" si="7"/>
        <v>319</v>
      </c>
      <c r="G120" s="18"/>
      <c r="H120" s="16" t="s">
        <v>173</v>
      </c>
      <c r="I120" s="17">
        <v>134</v>
      </c>
      <c r="J120" s="17">
        <v>185</v>
      </c>
      <c r="K120" s="17">
        <v>199</v>
      </c>
      <c r="L120" s="11">
        <f t="shared" si="6"/>
        <v>384</v>
      </c>
    </row>
    <row r="121" spans="1:12" ht="14.25" customHeight="1">
      <c r="A121" s="18"/>
      <c r="B121" s="16" t="s">
        <v>174</v>
      </c>
      <c r="C121" s="17">
        <v>78</v>
      </c>
      <c r="D121" s="17">
        <v>104</v>
      </c>
      <c r="E121" s="17">
        <v>106</v>
      </c>
      <c r="F121" s="11">
        <f t="shared" si="7"/>
        <v>210</v>
      </c>
      <c r="G121" s="18"/>
      <c r="H121" s="16" t="s">
        <v>175</v>
      </c>
      <c r="I121" s="17">
        <v>143</v>
      </c>
      <c r="J121" s="17">
        <v>223</v>
      </c>
      <c r="K121" s="17">
        <v>226</v>
      </c>
      <c r="L121" s="11">
        <f t="shared" si="6"/>
        <v>449</v>
      </c>
    </row>
    <row r="122" spans="1:12" ht="14.25" customHeight="1">
      <c r="A122" s="18"/>
      <c r="B122" s="16" t="s">
        <v>176</v>
      </c>
      <c r="C122" s="17">
        <v>24</v>
      </c>
      <c r="D122" s="17">
        <v>27</v>
      </c>
      <c r="E122" s="17">
        <v>39</v>
      </c>
      <c r="F122" s="11">
        <f t="shared" si="7"/>
        <v>66</v>
      </c>
      <c r="G122" s="18"/>
      <c r="H122" s="16" t="s">
        <v>177</v>
      </c>
      <c r="I122" s="17">
        <v>206</v>
      </c>
      <c r="J122" s="17">
        <v>286</v>
      </c>
      <c r="K122" s="17">
        <v>300</v>
      </c>
      <c r="L122" s="11">
        <f t="shared" si="6"/>
        <v>586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110</v>
      </c>
      <c r="F123" s="11">
        <f t="shared" si="7"/>
        <v>200</v>
      </c>
      <c r="G123" s="18"/>
      <c r="H123" s="16" t="s">
        <v>179</v>
      </c>
      <c r="I123" s="17">
        <v>49</v>
      </c>
      <c r="J123" s="17">
        <v>69</v>
      </c>
      <c r="K123" s="17">
        <v>75</v>
      </c>
      <c r="L123" s="11">
        <f t="shared" si="6"/>
        <v>144</v>
      </c>
    </row>
    <row r="124" spans="1:12" ht="14.25" customHeight="1">
      <c r="A124" s="18"/>
      <c r="B124" s="16" t="s">
        <v>180</v>
      </c>
      <c r="C124" s="17">
        <v>164</v>
      </c>
      <c r="D124" s="17">
        <v>205</v>
      </c>
      <c r="E124" s="17">
        <v>235</v>
      </c>
      <c r="F124" s="11">
        <f t="shared" si="7"/>
        <v>440</v>
      </c>
      <c r="G124" s="18"/>
      <c r="H124" s="16" t="s">
        <v>181</v>
      </c>
      <c r="I124" s="17">
        <v>211</v>
      </c>
      <c r="J124" s="17">
        <v>325</v>
      </c>
      <c r="K124" s="17">
        <v>331</v>
      </c>
      <c r="L124" s="11">
        <f t="shared" si="6"/>
        <v>656</v>
      </c>
    </row>
    <row r="125" spans="1:12" ht="14.25" customHeight="1">
      <c r="A125" s="18"/>
      <c r="B125" s="16" t="s">
        <v>182</v>
      </c>
      <c r="C125" s="17">
        <v>62</v>
      </c>
      <c r="D125" s="17">
        <v>56</v>
      </c>
      <c r="E125" s="17">
        <v>83</v>
      </c>
      <c r="F125" s="11">
        <f t="shared" si="7"/>
        <v>139</v>
      </c>
      <c r="G125" s="18"/>
      <c r="H125" s="20" t="s">
        <v>183</v>
      </c>
      <c r="I125" s="21">
        <f>SUM(I116:I124)</f>
        <v>1257</v>
      </c>
      <c r="J125" s="21">
        <f>SUM(J116:J124)</f>
        <v>1861</v>
      </c>
      <c r="K125" s="21">
        <f>SUM(K116:K124)</f>
        <v>1974</v>
      </c>
      <c r="L125" s="22">
        <f t="shared" si="6"/>
        <v>3835</v>
      </c>
    </row>
    <row r="126" spans="1:12" ht="14.25" customHeight="1">
      <c r="A126" s="18"/>
      <c r="B126" s="16" t="s">
        <v>184</v>
      </c>
      <c r="C126" s="17">
        <v>84</v>
      </c>
      <c r="D126" s="17">
        <v>113</v>
      </c>
      <c r="E126" s="17">
        <v>101</v>
      </c>
      <c r="F126" s="11">
        <f t="shared" si="7"/>
        <v>214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51</v>
      </c>
      <c r="L126" s="11">
        <f t="shared" si="6"/>
        <v>113</v>
      </c>
    </row>
    <row r="127" spans="1:12" ht="14.25" customHeight="1">
      <c r="A127" s="18"/>
      <c r="B127" s="16" t="s">
        <v>187</v>
      </c>
      <c r="C127" s="17">
        <v>41</v>
      </c>
      <c r="D127" s="17">
        <v>54</v>
      </c>
      <c r="E127" s="17">
        <v>66</v>
      </c>
      <c r="F127" s="11">
        <f t="shared" si="7"/>
        <v>120</v>
      </c>
      <c r="G127" s="18"/>
      <c r="H127" s="37" t="s">
        <v>188</v>
      </c>
      <c r="I127" s="17">
        <v>15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86</v>
      </c>
      <c r="D128" s="17">
        <v>97</v>
      </c>
      <c r="E128" s="17">
        <v>110</v>
      </c>
      <c r="F128" s="11">
        <f t="shared" si="7"/>
        <v>207</v>
      </c>
      <c r="G128" s="18"/>
      <c r="H128" s="37" t="s">
        <v>190</v>
      </c>
      <c r="I128" s="17">
        <v>48</v>
      </c>
      <c r="J128" s="17">
        <v>77</v>
      </c>
      <c r="K128" s="17">
        <v>92</v>
      </c>
      <c r="L128" s="11">
        <f t="shared" si="6"/>
        <v>169</v>
      </c>
    </row>
    <row r="129" spans="1:12" ht="14.25" customHeight="1">
      <c r="A129" s="18"/>
      <c r="B129" s="16" t="s">
        <v>191</v>
      </c>
      <c r="C129" s="17">
        <v>87</v>
      </c>
      <c r="D129" s="17">
        <v>96</v>
      </c>
      <c r="E129" s="17">
        <v>108</v>
      </c>
      <c r="F129" s="11">
        <f t="shared" si="7"/>
        <v>204</v>
      </c>
      <c r="G129" s="18"/>
      <c r="H129" s="37" t="s">
        <v>192</v>
      </c>
      <c r="I129" s="17">
        <v>22</v>
      </c>
      <c r="J129" s="17">
        <v>32</v>
      </c>
      <c r="K129" s="17">
        <v>30</v>
      </c>
      <c r="L129" s="11">
        <f t="shared" si="6"/>
        <v>62</v>
      </c>
    </row>
    <row r="130" spans="1:12" ht="14.25" customHeight="1">
      <c r="A130" s="18"/>
      <c r="B130" s="16" t="s">
        <v>193</v>
      </c>
      <c r="C130" s="17">
        <v>83</v>
      </c>
      <c r="D130" s="17">
        <v>100</v>
      </c>
      <c r="E130" s="17">
        <v>119</v>
      </c>
      <c r="F130" s="11">
        <f t="shared" si="7"/>
        <v>219</v>
      </c>
      <c r="G130" s="18"/>
      <c r="H130" s="37" t="s">
        <v>194</v>
      </c>
      <c r="I130" s="17">
        <v>11</v>
      </c>
      <c r="J130" s="17">
        <v>10</v>
      </c>
      <c r="K130" s="17">
        <v>10</v>
      </c>
      <c r="L130" s="11">
        <f t="shared" si="6"/>
        <v>20</v>
      </c>
    </row>
    <row r="131" spans="1:12" ht="14.25" customHeight="1">
      <c r="A131" s="18"/>
      <c r="B131" s="16" t="s">
        <v>195</v>
      </c>
      <c r="C131" s="17">
        <v>128</v>
      </c>
      <c r="D131" s="17">
        <v>158</v>
      </c>
      <c r="E131" s="17">
        <v>158</v>
      </c>
      <c r="F131" s="11">
        <f t="shared" si="7"/>
        <v>316</v>
      </c>
      <c r="G131" s="18"/>
      <c r="H131" s="37" t="s">
        <v>196</v>
      </c>
      <c r="I131" s="17">
        <v>10</v>
      </c>
      <c r="J131" s="17">
        <v>19</v>
      </c>
      <c r="K131" s="17">
        <v>13</v>
      </c>
      <c r="L131" s="11">
        <f t="shared" si="6"/>
        <v>32</v>
      </c>
    </row>
    <row r="132" spans="1:12" ht="14.25" customHeight="1">
      <c r="A132" s="18"/>
      <c r="B132" s="16" t="s">
        <v>197</v>
      </c>
      <c r="C132" s="17">
        <v>153</v>
      </c>
      <c r="D132" s="17">
        <v>208</v>
      </c>
      <c r="E132" s="17">
        <v>224</v>
      </c>
      <c r="F132" s="11">
        <f t="shared" si="7"/>
        <v>432</v>
      </c>
      <c r="G132" s="18"/>
      <c r="H132" s="37" t="s">
        <v>198</v>
      </c>
      <c r="I132" s="17">
        <v>23</v>
      </c>
      <c r="J132" s="17">
        <v>32</v>
      </c>
      <c r="K132" s="17">
        <v>36</v>
      </c>
      <c r="L132" s="11">
        <f t="shared" si="6"/>
        <v>68</v>
      </c>
    </row>
    <row r="133" spans="1:12" ht="14.25" customHeight="1">
      <c r="A133" s="18"/>
      <c r="B133" s="16" t="s">
        <v>261</v>
      </c>
      <c r="C133" s="17">
        <v>144</v>
      </c>
      <c r="D133" s="17">
        <v>183</v>
      </c>
      <c r="E133" s="17">
        <v>185</v>
      </c>
      <c r="F133" s="11">
        <f t="shared" si="7"/>
        <v>368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121</v>
      </c>
      <c r="D134" s="17">
        <v>155</v>
      </c>
      <c r="E134" s="17">
        <v>177</v>
      </c>
      <c r="F134" s="11">
        <f t="shared" si="7"/>
        <v>332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186</v>
      </c>
      <c r="D135" s="17">
        <v>252</v>
      </c>
      <c r="E135" s="17">
        <v>271</v>
      </c>
      <c r="F135" s="11">
        <f t="shared" si="7"/>
        <v>523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40</v>
      </c>
      <c r="D136" s="17">
        <v>54</v>
      </c>
      <c r="E136" s="17">
        <v>52</v>
      </c>
      <c r="F136" s="11">
        <f t="shared" si="7"/>
        <v>106</v>
      </c>
      <c r="G136" s="18"/>
      <c r="H136" s="37" t="s">
        <v>204</v>
      </c>
      <c r="I136" s="17">
        <v>10</v>
      </c>
      <c r="J136" s="17">
        <v>10</v>
      </c>
      <c r="K136" s="17">
        <v>17</v>
      </c>
      <c r="L136" s="11">
        <f t="shared" si="6"/>
        <v>27</v>
      </c>
    </row>
    <row r="137" spans="1:12" ht="14.25" customHeight="1">
      <c r="A137" s="18"/>
      <c r="B137" s="16" t="s">
        <v>205</v>
      </c>
      <c r="C137" s="17">
        <v>211</v>
      </c>
      <c r="D137" s="17">
        <v>179</v>
      </c>
      <c r="E137" s="17">
        <v>223</v>
      </c>
      <c r="F137" s="11">
        <f t="shared" si="7"/>
        <v>402</v>
      </c>
      <c r="G137" s="18"/>
      <c r="H137" s="37" t="s">
        <v>206</v>
      </c>
      <c r="I137" s="17">
        <v>32</v>
      </c>
      <c r="J137" s="17">
        <v>31</v>
      </c>
      <c r="K137" s="17">
        <v>38</v>
      </c>
      <c r="L137" s="11">
        <f t="shared" si="6"/>
        <v>69</v>
      </c>
    </row>
    <row r="138" spans="1:12" ht="14.25" customHeight="1">
      <c r="A138" s="18"/>
      <c r="B138" s="23" t="s">
        <v>207</v>
      </c>
      <c r="C138" s="17">
        <v>69</v>
      </c>
      <c r="D138" s="17">
        <v>105</v>
      </c>
      <c r="E138" s="17">
        <v>107</v>
      </c>
      <c r="F138" s="11">
        <f t="shared" si="7"/>
        <v>212</v>
      </c>
      <c r="G138" s="18"/>
      <c r="H138" s="37" t="s">
        <v>208</v>
      </c>
      <c r="I138" s="17">
        <v>21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2566</v>
      </c>
      <c r="D139" s="21">
        <f>SUM(D117:D138)</f>
        <v>3064</v>
      </c>
      <c r="E139" s="21">
        <f>SUM(E117:E138)</f>
        <v>3382</v>
      </c>
      <c r="F139" s="22">
        <f t="shared" si="7"/>
        <v>6446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127</v>
      </c>
      <c r="D140" s="17">
        <v>188</v>
      </c>
      <c r="E140" s="17">
        <v>218</v>
      </c>
      <c r="F140" s="11">
        <f t="shared" si="7"/>
        <v>406</v>
      </c>
      <c r="G140" s="18"/>
      <c r="H140" s="20" t="s">
        <v>213</v>
      </c>
      <c r="I140" s="21">
        <f>SUM(I126:I139)</f>
        <v>319</v>
      </c>
      <c r="J140" s="21">
        <f>SUM(J126:J139)</f>
        <v>426</v>
      </c>
      <c r="K140" s="21">
        <f>SUM(K126:K139)</f>
        <v>452</v>
      </c>
      <c r="L140" s="22">
        <f t="shared" si="6"/>
        <v>878</v>
      </c>
    </row>
    <row r="141" spans="1:12" ht="14.25" customHeight="1">
      <c r="A141" s="18"/>
      <c r="B141" s="16" t="s">
        <v>214</v>
      </c>
      <c r="C141" s="17">
        <v>154</v>
      </c>
      <c r="D141" s="17">
        <v>250</v>
      </c>
      <c r="E141" s="17">
        <v>251</v>
      </c>
      <c r="F141" s="11">
        <f t="shared" si="7"/>
        <v>501</v>
      </c>
      <c r="G141" s="18" t="s">
        <v>215</v>
      </c>
      <c r="H141" s="37" t="s">
        <v>216</v>
      </c>
      <c r="I141" s="17">
        <v>50</v>
      </c>
      <c r="J141" s="17">
        <v>58</v>
      </c>
      <c r="K141" s="17">
        <v>73</v>
      </c>
      <c r="L141" s="11">
        <f t="shared" si="6"/>
        <v>131</v>
      </c>
    </row>
    <row r="142" spans="1:12" ht="14.25" customHeight="1">
      <c r="A142" s="18"/>
      <c r="B142" s="16" t="s">
        <v>217</v>
      </c>
      <c r="C142" s="17">
        <v>112</v>
      </c>
      <c r="D142" s="17">
        <v>157</v>
      </c>
      <c r="E142" s="17">
        <v>168</v>
      </c>
      <c r="F142" s="11">
        <f t="shared" si="7"/>
        <v>325</v>
      </c>
      <c r="G142" s="18"/>
      <c r="H142" s="37" t="s">
        <v>218</v>
      </c>
      <c r="I142" s="17">
        <v>66</v>
      </c>
      <c r="J142" s="17">
        <v>78</v>
      </c>
      <c r="K142" s="17">
        <v>79</v>
      </c>
      <c r="L142" s="11">
        <f t="shared" si="6"/>
        <v>157</v>
      </c>
    </row>
    <row r="143" spans="1:12" ht="14.25" customHeight="1">
      <c r="A143" s="18"/>
      <c r="B143" s="16" t="s">
        <v>219</v>
      </c>
      <c r="C143" s="17">
        <v>62</v>
      </c>
      <c r="D143" s="17">
        <v>99</v>
      </c>
      <c r="E143" s="17">
        <v>96</v>
      </c>
      <c r="F143" s="11">
        <f t="shared" si="7"/>
        <v>195</v>
      </c>
      <c r="G143" s="18"/>
      <c r="H143" s="37" t="s">
        <v>220</v>
      </c>
      <c r="I143" s="17">
        <v>63</v>
      </c>
      <c r="J143" s="17">
        <v>79</v>
      </c>
      <c r="K143" s="17">
        <v>77</v>
      </c>
      <c r="L143" s="11">
        <f t="shared" si="6"/>
        <v>156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37</v>
      </c>
      <c r="F144" s="11">
        <f t="shared" si="7"/>
        <v>70</v>
      </c>
      <c r="G144" s="18"/>
      <c r="H144" s="37" t="s">
        <v>222</v>
      </c>
      <c r="I144" s="17">
        <v>40</v>
      </c>
      <c r="J144" s="17">
        <v>44</v>
      </c>
      <c r="K144" s="17">
        <v>50</v>
      </c>
      <c r="L144" s="11">
        <f t="shared" si="6"/>
        <v>94</v>
      </c>
    </row>
    <row r="145" spans="1:12" ht="14.25" customHeight="1">
      <c r="A145" s="18"/>
      <c r="B145" s="16" t="s">
        <v>223</v>
      </c>
      <c r="C145" s="17">
        <v>133</v>
      </c>
      <c r="D145" s="17">
        <v>198</v>
      </c>
      <c r="E145" s="17">
        <v>199</v>
      </c>
      <c r="F145" s="11">
        <f t="shared" si="7"/>
        <v>397</v>
      </c>
      <c r="G145" s="18"/>
      <c r="H145" s="37" t="s">
        <v>224</v>
      </c>
      <c r="I145" s="17">
        <v>44</v>
      </c>
      <c r="J145" s="17">
        <v>53</v>
      </c>
      <c r="K145" s="17">
        <v>52</v>
      </c>
      <c r="L145" s="11">
        <f t="shared" si="6"/>
        <v>105</v>
      </c>
    </row>
    <row r="146" spans="1:12" ht="14.25" customHeight="1">
      <c r="A146" s="18"/>
      <c r="B146" s="16" t="s">
        <v>225</v>
      </c>
      <c r="C146" s="17">
        <v>30</v>
      </c>
      <c r="D146" s="17">
        <v>55</v>
      </c>
      <c r="E146" s="17">
        <v>61</v>
      </c>
      <c r="F146" s="11">
        <f t="shared" si="7"/>
        <v>116</v>
      </c>
      <c r="G146" s="18"/>
      <c r="H146" s="20" t="s">
        <v>226</v>
      </c>
      <c r="I146" s="21">
        <f>SUM(I141:I145)</f>
        <v>263</v>
      </c>
      <c r="J146" s="21">
        <f>SUM(J141:J145)</f>
        <v>312</v>
      </c>
      <c r="K146" s="21">
        <f>SUM(K141:K145)</f>
        <v>331</v>
      </c>
      <c r="L146" s="22">
        <f t="shared" si="6"/>
        <v>643</v>
      </c>
    </row>
    <row r="147" spans="1:12" ht="14.25" customHeight="1">
      <c r="A147" s="18"/>
      <c r="B147" s="16" t="s">
        <v>227</v>
      </c>
      <c r="C147" s="17">
        <v>37</v>
      </c>
      <c r="D147" s="17">
        <v>61</v>
      </c>
      <c r="E147" s="17">
        <v>62</v>
      </c>
      <c r="F147" s="11">
        <f t="shared" si="7"/>
        <v>123</v>
      </c>
      <c r="G147" s="50" t="s">
        <v>228</v>
      </c>
      <c r="H147" s="51"/>
      <c r="I147" s="25">
        <f>SUM(C139+C157+C164+C167+I125+I140+I146)</f>
        <v>6911</v>
      </c>
      <c r="J147" s="25">
        <f>SUM(D139+D157+D164+D167+J125+J140+J146)</f>
        <v>9338</v>
      </c>
      <c r="K147" s="25">
        <f>SUM(E139+E157+E164+E167+K125+K140+K146)</f>
        <v>10081</v>
      </c>
      <c r="L147" s="31">
        <f t="shared" si="6"/>
        <v>19419</v>
      </c>
    </row>
    <row r="148" spans="1:12" ht="14.25" customHeight="1">
      <c r="A148" s="18"/>
      <c r="B148" s="16" t="s">
        <v>229</v>
      </c>
      <c r="C148" s="17">
        <v>88</v>
      </c>
      <c r="D148" s="17">
        <v>119</v>
      </c>
      <c r="E148" s="17">
        <v>165</v>
      </c>
      <c r="F148" s="11">
        <f t="shared" si="7"/>
        <v>284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61</v>
      </c>
      <c r="D149" s="17">
        <v>93</v>
      </c>
      <c r="E149" s="17">
        <v>103</v>
      </c>
      <c r="F149" s="11">
        <f aca="true" t="shared" si="8" ref="F149:F167">SUM(D149:E149)</f>
        <v>196</v>
      </c>
      <c r="G149" s="56" t="s">
        <v>231</v>
      </c>
      <c r="H149" s="57"/>
      <c r="I149" s="62">
        <f>SUM(C29+I39+I67+I147)</f>
        <v>18041</v>
      </c>
      <c r="J149" s="62">
        <f>SUM(D29+J39+J67+J147)</f>
        <v>26238</v>
      </c>
      <c r="K149" s="62">
        <f>SUM(E29+K39+K67+K147)</f>
        <v>28117</v>
      </c>
      <c r="L149" s="52">
        <f>SUM(J149:K149)</f>
        <v>54355</v>
      </c>
    </row>
    <row r="150" spans="1:12" ht="14.25" customHeight="1">
      <c r="A150" s="18"/>
      <c r="B150" s="16" t="s">
        <v>232</v>
      </c>
      <c r="C150" s="17">
        <v>132</v>
      </c>
      <c r="D150" s="17">
        <v>166</v>
      </c>
      <c r="E150" s="17">
        <v>165</v>
      </c>
      <c r="F150" s="11">
        <f t="shared" si="8"/>
        <v>331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30</v>
      </c>
      <c r="D151" s="17">
        <v>43</v>
      </c>
      <c r="E151" s="17">
        <v>50</v>
      </c>
      <c r="F151" s="11">
        <f t="shared" si="8"/>
        <v>93</v>
      </c>
      <c r="G151" s="56" t="s">
        <v>234</v>
      </c>
      <c r="H151" s="57"/>
      <c r="I151" s="60">
        <v>-1</v>
      </c>
      <c r="J151" s="60">
        <v>-27</v>
      </c>
      <c r="K151" s="60">
        <v>-18</v>
      </c>
      <c r="L151" s="60">
        <v>-45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34</v>
      </c>
      <c r="F152" s="11">
        <f t="shared" si="8"/>
        <v>64</v>
      </c>
      <c r="G152" s="58"/>
      <c r="H152" s="59"/>
      <c r="I152" s="61"/>
      <c r="J152" s="61"/>
      <c r="K152" s="61"/>
      <c r="L152" s="61"/>
    </row>
    <row r="153" spans="1:12" ht="14.25" customHeight="1">
      <c r="A153" s="18"/>
      <c r="B153" s="16" t="s">
        <v>236</v>
      </c>
      <c r="C153" s="17">
        <v>59</v>
      </c>
      <c r="D153" s="17">
        <v>98</v>
      </c>
      <c r="E153" s="17">
        <v>102</v>
      </c>
      <c r="F153" s="11">
        <f t="shared" si="8"/>
        <v>200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66</v>
      </c>
      <c r="E154" s="17">
        <v>95</v>
      </c>
      <c r="F154" s="11">
        <f t="shared" si="8"/>
        <v>161</v>
      </c>
      <c r="G154" s="50" t="s">
        <v>257</v>
      </c>
      <c r="H154" s="51"/>
      <c r="I154" s="25"/>
      <c r="J154" s="25">
        <v>37</v>
      </c>
      <c r="K154" s="25">
        <v>38</v>
      </c>
      <c r="L154" s="26">
        <v>75</v>
      </c>
    </row>
    <row r="155" spans="1:12" ht="14.25" customHeight="1">
      <c r="A155" s="18"/>
      <c r="B155" s="16" t="s">
        <v>238</v>
      </c>
      <c r="C155" s="17">
        <v>150</v>
      </c>
      <c r="D155" s="17">
        <v>207</v>
      </c>
      <c r="E155" s="17">
        <v>229</v>
      </c>
      <c r="F155" s="11">
        <f t="shared" si="8"/>
        <v>436</v>
      </c>
      <c r="G155" s="50" t="s">
        <v>258</v>
      </c>
      <c r="H155" s="51"/>
      <c r="I155" s="25"/>
      <c r="J155" s="25">
        <v>60</v>
      </c>
      <c r="K155" s="25">
        <v>54</v>
      </c>
      <c r="L155" s="26">
        <v>114</v>
      </c>
    </row>
    <row r="156" spans="1:12" ht="14.25" customHeight="1">
      <c r="A156" s="18"/>
      <c r="B156" s="16" t="s">
        <v>239</v>
      </c>
      <c r="C156" s="17">
        <v>37</v>
      </c>
      <c r="D156" s="17">
        <v>57</v>
      </c>
      <c r="E156" s="17">
        <v>55</v>
      </c>
      <c r="F156" s="11">
        <f t="shared" si="8"/>
        <v>112</v>
      </c>
      <c r="G156" s="50" t="s">
        <v>259</v>
      </c>
      <c r="H156" s="51"/>
      <c r="I156" s="25"/>
      <c r="J156" s="25">
        <v>19</v>
      </c>
      <c r="K156" s="25">
        <v>20</v>
      </c>
      <c r="L156" s="26">
        <v>39</v>
      </c>
    </row>
    <row r="157" spans="1:12" ht="14.25" customHeight="1">
      <c r="A157" s="18"/>
      <c r="B157" s="20" t="s">
        <v>240</v>
      </c>
      <c r="C157" s="21">
        <f>SUM(C140:C156)</f>
        <v>1320</v>
      </c>
      <c r="D157" s="21">
        <f>SUM(D140:D156)</f>
        <v>1920</v>
      </c>
      <c r="E157" s="21">
        <f>SUM(E140:E156)</f>
        <v>2090</v>
      </c>
      <c r="F157" s="22">
        <f t="shared" si="8"/>
        <v>4010</v>
      </c>
      <c r="G157" s="50" t="s">
        <v>260</v>
      </c>
      <c r="H157" s="51"/>
      <c r="I157" s="25"/>
      <c r="J157" s="25">
        <v>25</v>
      </c>
      <c r="K157" s="25">
        <v>23</v>
      </c>
      <c r="L157" s="26">
        <v>48</v>
      </c>
    </row>
    <row r="158" spans="1:12" ht="14.25" customHeight="1">
      <c r="A158" s="18" t="s">
        <v>241</v>
      </c>
      <c r="B158" s="16" t="s">
        <v>242</v>
      </c>
      <c r="C158" s="17">
        <v>129</v>
      </c>
      <c r="D158" s="17">
        <v>201</v>
      </c>
      <c r="E158" s="17">
        <v>210</v>
      </c>
      <c r="F158" s="11">
        <f t="shared" si="8"/>
        <v>411</v>
      </c>
      <c r="G158" s="50" t="s">
        <v>271</v>
      </c>
      <c r="H158" s="51"/>
      <c r="I158" s="25"/>
      <c r="J158" s="25">
        <v>3</v>
      </c>
      <c r="K158" s="25">
        <v>1</v>
      </c>
      <c r="L158" s="26">
        <v>4</v>
      </c>
    </row>
    <row r="159" spans="1:12" ht="14.25" customHeight="1">
      <c r="A159" s="18"/>
      <c r="B159" s="16" t="s">
        <v>243</v>
      </c>
      <c r="C159" s="17">
        <v>205</v>
      </c>
      <c r="D159" s="17">
        <v>291</v>
      </c>
      <c r="E159" s="17">
        <v>321</v>
      </c>
      <c r="F159" s="11">
        <f t="shared" si="8"/>
        <v>612</v>
      </c>
      <c r="G159" s="50" t="s">
        <v>272</v>
      </c>
      <c r="H159" s="51"/>
      <c r="I159" s="25"/>
      <c r="J159" s="25">
        <v>1</v>
      </c>
      <c r="K159" s="25">
        <v>0</v>
      </c>
      <c r="L159" s="26">
        <v>1</v>
      </c>
    </row>
    <row r="160" spans="1:12" ht="14.25" customHeight="1">
      <c r="A160" s="18"/>
      <c r="B160" s="16" t="s">
        <v>244</v>
      </c>
      <c r="C160" s="17">
        <v>63</v>
      </c>
      <c r="D160" s="17">
        <v>95</v>
      </c>
      <c r="E160" s="17">
        <v>111</v>
      </c>
      <c r="F160" s="11">
        <f t="shared" si="8"/>
        <v>206</v>
      </c>
      <c r="G160" s="77" t="s">
        <v>254</v>
      </c>
      <c r="H160" s="75" t="s">
        <v>250</v>
      </c>
      <c r="I160" s="74">
        <f>SUM(L160/L149)</f>
        <v>0.31809401159047007</v>
      </c>
      <c r="J160" s="75">
        <v>7500</v>
      </c>
      <c r="K160" s="75">
        <v>9790</v>
      </c>
      <c r="L160" s="76">
        <f>SUM(J160:K161)</f>
        <v>17290</v>
      </c>
    </row>
    <row r="161" spans="1:12" ht="14.25" customHeight="1">
      <c r="A161" s="18"/>
      <c r="B161" s="16" t="s">
        <v>246</v>
      </c>
      <c r="C161" s="17">
        <v>48</v>
      </c>
      <c r="D161" s="17">
        <v>79</v>
      </c>
      <c r="E161" s="17">
        <v>96</v>
      </c>
      <c r="F161" s="11">
        <f t="shared" si="8"/>
        <v>175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177</v>
      </c>
      <c r="D162" s="17">
        <v>274</v>
      </c>
      <c r="E162" s="17">
        <v>287</v>
      </c>
      <c r="F162" s="11">
        <f t="shared" si="8"/>
        <v>561</v>
      </c>
      <c r="G162" s="77" t="s">
        <v>245</v>
      </c>
      <c r="H162" s="75" t="s">
        <v>250</v>
      </c>
      <c r="I162" s="74">
        <f>SUM(L162/L149)</f>
        <v>0.25572624413577405</v>
      </c>
      <c r="J162" s="75">
        <v>5832</v>
      </c>
      <c r="K162" s="75">
        <v>8068</v>
      </c>
      <c r="L162" s="76">
        <f>SUM(J162:K163)</f>
        <v>13900</v>
      </c>
    </row>
    <row r="163" spans="1:12" ht="14.25" customHeight="1">
      <c r="A163" s="18"/>
      <c r="B163" s="16" t="s">
        <v>248</v>
      </c>
      <c r="C163" s="17">
        <v>41</v>
      </c>
      <c r="D163" s="17">
        <v>56</v>
      </c>
      <c r="E163" s="17">
        <v>66</v>
      </c>
      <c r="F163" s="11">
        <f t="shared" si="8"/>
        <v>122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663</v>
      </c>
      <c r="D164" s="21">
        <f>SUM(D158:D163)</f>
        <v>996</v>
      </c>
      <c r="E164" s="21">
        <f>SUM(E158:E163)</f>
        <v>1091</v>
      </c>
      <c r="F164" s="22">
        <f t="shared" si="8"/>
        <v>2087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287</v>
      </c>
      <c r="D165" s="17">
        <v>414</v>
      </c>
      <c r="E165" s="17">
        <v>409</v>
      </c>
      <c r="F165" s="11">
        <f t="shared" si="8"/>
        <v>823</v>
      </c>
      <c r="G165" s="50" t="s">
        <v>263</v>
      </c>
      <c r="H165" s="51"/>
      <c r="I165" s="25">
        <v>101</v>
      </c>
      <c r="J165" s="25">
        <v>53</v>
      </c>
      <c r="K165" s="25">
        <v>94</v>
      </c>
      <c r="L165" s="26">
        <v>147</v>
      </c>
    </row>
    <row r="166" spans="1:12" ht="14.25" customHeight="1">
      <c r="A166" s="18"/>
      <c r="B166" s="23" t="s">
        <v>253</v>
      </c>
      <c r="C166" s="17">
        <v>236</v>
      </c>
      <c r="D166" s="17">
        <v>345</v>
      </c>
      <c r="E166" s="17">
        <v>352</v>
      </c>
      <c r="F166" s="11">
        <f t="shared" si="8"/>
        <v>697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523</v>
      </c>
      <c r="D167" s="21">
        <f>SUM(D165:D166)</f>
        <v>759</v>
      </c>
      <c r="E167" s="21">
        <f>SUM(E165:E166)</f>
        <v>761</v>
      </c>
      <c r="F167" s="22">
        <f t="shared" si="8"/>
        <v>1520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9">
    <mergeCell ref="G154:H154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  <mergeCell ref="I160:I161"/>
    <mergeCell ref="J160:J161"/>
    <mergeCell ref="G155:H155"/>
    <mergeCell ref="G156:H156"/>
    <mergeCell ref="G157:H157"/>
    <mergeCell ref="G158:H158"/>
    <mergeCell ref="G159:H159"/>
    <mergeCell ref="G39:H39"/>
    <mergeCell ref="A1:L1"/>
    <mergeCell ref="A2:L2"/>
    <mergeCell ref="A4:B4"/>
    <mergeCell ref="A31:B31"/>
    <mergeCell ref="A29:B29"/>
    <mergeCell ref="G147:H147"/>
    <mergeCell ref="G149:H150"/>
    <mergeCell ref="A116:B116"/>
    <mergeCell ref="A60:B60"/>
    <mergeCell ref="G67:H67"/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71"/>
  <sheetViews>
    <sheetView view="pageBreakPreview" zoomScaleSheetLayoutView="100" workbookViewId="0" topLeftCell="A143">
      <selection activeCell="L151" sqref="L151:L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39</v>
      </c>
      <c r="K4" s="10">
        <v>50</v>
      </c>
      <c r="L4" s="11">
        <f aca="true" t="shared" si="0" ref="L4:L39">SUM(J4:K4)</f>
        <v>89</v>
      </c>
    </row>
    <row r="5" spans="1:12" ht="14.25" customHeight="1">
      <c r="A5" s="12" t="s">
        <v>10</v>
      </c>
      <c r="B5" s="13" t="s">
        <v>11</v>
      </c>
      <c r="C5" s="14">
        <v>285</v>
      </c>
      <c r="D5" s="14">
        <v>384</v>
      </c>
      <c r="E5" s="14">
        <v>392</v>
      </c>
      <c r="F5" s="11">
        <f aca="true" t="shared" si="1" ref="F5:F28">SUM(D5:E5)</f>
        <v>776</v>
      </c>
      <c r="G5" s="15"/>
      <c r="H5" s="16" t="s">
        <v>12</v>
      </c>
      <c r="I5" s="17">
        <v>162</v>
      </c>
      <c r="J5" s="17">
        <v>248</v>
      </c>
      <c r="K5" s="17">
        <v>284</v>
      </c>
      <c r="L5" s="11">
        <f t="shared" si="0"/>
        <v>532</v>
      </c>
    </row>
    <row r="6" spans="1:12" ht="14.25" customHeight="1">
      <c r="A6" s="18"/>
      <c r="B6" s="16" t="s">
        <v>13</v>
      </c>
      <c r="C6" s="17">
        <v>128</v>
      </c>
      <c r="D6" s="17">
        <v>235</v>
      </c>
      <c r="E6" s="17">
        <v>209</v>
      </c>
      <c r="F6" s="11">
        <f t="shared" si="1"/>
        <v>444</v>
      </c>
      <c r="G6" s="15"/>
      <c r="H6" s="16" t="s">
        <v>14</v>
      </c>
      <c r="I6" s="17">
        <v>124</v>
      </c>
      <c r="J6" s="17">
        <v>200</v>
      </c>
      <c r="K6" s="17">
        <v>221</v>
      </c>
      <c r="L6" s="11">
        <f t="shared" si="0"/>
        <v>421</v>
      </c>
    </row>
    <row r="7" spans="1:12" ht="14.25" customHeight="1">
      <c r="A7" s="18"/>
      <c r="B7" s="16" t="s">
        <v>15</v>
      </c>
      <c r="C7" s="17">
        <v>98</v>
      </c>
      <c r="D7" s="17">
        <v>144</v>
      </c>
      <c r="E7" s="17">
        <v>173</v>
      </c>
      <c r="F7" s="11">
        <f t="shared" si="1"/>
        <v>317</v>
      </c>
      <c r="G7" s="15"/>
      <c r="H7" s="16" t="s">
        <v>16</v>
      </c>
      <c r="I7" s="17">
        <v>71</v>
      </c>
      <c r="J7" s="17">
        <v>123</v>
      </c>
      <c r="K7" s="17">
        <v>137</v>
      </c>
      <c r="L7" s="11">
        <f t="shared" si="0"/>
        <v>260</v>
      </c>
    </row>
    <row r="8" spans="1:12" ht="14.25" customHeight="1">
      <c r="A8" s="18"/>
      <c r="B8" s="16" t="s">
        <v>17</v>
      </c>
      <c r="C8" s="17">
        <v>148</v>
      </c>
      <c r="D8" s="17">
        <v>212</v>
      </c>
      <c r="E8" s="17">
        <v>241</v>
      </c>
      <c r="F8" s="11">
        <f t="shared" si="1"/>
        <v>453</v>
      </c>
      <c r="G8" s="15"/>
      <c r="H8" s="16" t="s">
        <v>18</v>
      </c>
      <c r="I8" s="17">
        <v>51</v>
      </c>
      <c r="J8" s="17">
        <v>80</v>
      </c>
      <c r="K8" s="17">
        <v>83</v>
      </c>
      <c r="L8" s="11">
        <f t="shared" si="0"/>
        <v>163</v>
      </c>
    </row>
    <row r="9" spans="1:12" ht="14.25" customHeight="1">
      <c r="A9" s="18"/>
      <c r="B9" s="16" t="s">
        <v>19</v>
      </c>
      <c r="C9" s="17">
        <v>57</v>
      </c>
      <c r="D9" s="17">
        <v>75</v>
      </c>
      <c r="E9" s="17">
        <v>92</v>
      </c>
      <c r="F9" s="11">
        <f t="shared" si="1"/>
        <v>167</v>
      </c>
      <c r="G9" s="15"/>
      <c r="H9" s="16" t="s">
        <v>20</v>
      </c>
      <c r="I9" s="17">
        <v>74</v>
      </c>
      <c r="J9" s="17">
        <v>124</v>
      </c>
      <c r="K9" s="17">
        <v>111</v>
      </c>
      <c r="L9" s="11">
        <f t="shared" si="0"/>
        <v>235</v>
      </c>
    </row>
    <row r="10" spans="1:12" ht="14.25" customHeight="1">
      <c r="A10" s="18"/>
      <c r="B10" s="16" t="s">
        <v>21</v>
      </c>
      <c r="C10" s="17">
        <v>173</v>
      </c>
      <c r="D10" s="17">
        <v>230</v>
      </c>
      <c r="E10" s="17">
        <v>280</v>
      </c>
      <c r="F10" s="11">
        <f t="shared" si="1"/>
        <v>510</v>
      </c>
      <c r="G10" s="19"/>
      <c r="H10" s="20" t="s">
        <v>22</v>
      </c>
      <c r="I10" s="21">
        <f>SUM(I4:I9)</f>
        <v>507</v>
      </c>
      <c r="J10" s="21">
        <f>SUM(J4:J9)</f>
        <v>814</v>
      </c>
      <c r="K10" s="21">
        <f>SUM(K4:K9)</f>
        <v>886</v>
      </c>
      <c r="L10" s="22">
        <f t="shared" si="0"/>
        <v>1700</v>
      </c>
    </row>
    <row r="11" spans="1:12" ht="14.25" customHeight="1">
      <c r="A11" s="18"/>
      <c r="B11" s="16" t="s">
        <v>23</v>
      </c>
      <c r="C11" s="17">
        <v>108</v>
      </c>
      <c r="D11" s="17">
        <v>99</v>
      </c>
      <c r="E11" s="17">
        <v>138</v>
      </c>
      <c r="F11" s="11">
        <f t="shared" si="1"/>
        <v>237</v>
      </c>
      <c r="G11" s="18" t="s">
        <v>24</v>
      </c>
      <c r="H11" s="16" t="s">
        <v>25</v>
      </c>
      <c r="I11" s="17">
        <v>57</v>
      </c>
      <c r="J11" s="17">
        <v>85</v>
      </c>
      <c r="K11" s="17">
        <v>99</v>
      </c>
      <c r="L11" s="11">
        <f t="shared" si="0"/>
        <v>184</v>
      </c>
    </row>
    <row r="12" spans="1:12" ht="14.25" customHeight="1">
      <c r="A12" s="18"/>
      <c r="B12" s="16" t="s">
        <v>26</v>
      </c>
      <c r="C12" s="17">
        <v>74</v>
      </c>
      <c r="D12" s="17">
        <v>114</v>
      </c>
      <c r="E12" s="17">
        <v>121</v>
      </c>
      <c r="F12" s="11">
        <f t="shared" si="1"/>
        <v>235</v>
      </c>
      <c r="G12" s="15"/>
      <c r="H12" s="16" t="s">
        <v>27</v>
      </c>
      <c r="I12" s="17">
        <v>38</v>
      </c>
      <c r="J12" s="17">
        <v>45</v>
      </c>
      <c r="K12" s="17">
        <v>45</v>
      </c>
      <c r="L12" s="11">
        <f t="shared" si="0"/>
        <v>90</v>
      </c>
    </row>
    <row r="13" spans="1:12" ht="14.25" customHeight="1">
      <c r="A13" s="18"/>
      <c r="B13" s="16" t="s">
        <v>28</v>
      </c>
      <c r="C13" s="17">
        <v>141</v>
      </c>
      <c r="D13" s="17">
        <v>264</v>
      </c>
      <c r="E13" s="17">
        <v>268</v>
      </c>
      <c r="F13" s="11">
        <f t="shared" si="1"/>
        <v>532</v>
      </c>
      <c r="G13" s="15"/>
      <c r="H13" s="16" t="s">
        <v>29</v>
      </c>
      <c r="I13" s="17">
        <v>38</v>
      </c>
      <c r="J13" s="17">
        <v>57</v>
      </c>
      <c r="K13" s="17">
        <v>61</v>
      </c>
      <c r="L13" s="11">
        <f t="shared" si="0"/>
        <v>118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104</v>
      </c>
      <c r="J14" s="17">
        <v>144</v>
      </c>
      <c r="K14" s="17">
        <v>154</v>
      </c>
      <c r="L14" s="11">
        <f t="shared" si="0"/>
        <v>298</v>
      </c>
    </row>
    <row r="15" spans="1:12" ht="14.25" customHeight="1">
      <c r="A15" s="18"/>
      <c r="B15" s="16" t="s">
        <v>32</v>
      </c>
      <c r="C15" s="17">
        <v>32</v>
      </c>
      <c r="D15" s="17">
        <v>54</v>
      </c>
      <c r="E15" s="17">
        <v>49</v>
      </c>
      <c r="F15" s="11">
        <f t="shared" si="1"/>
        <v>103</v>
      </c>
      <c r="G15" s="15"/>
      <c r="H15" s="16" t="s">
        <v>33</v>
      </c>
      <c r="I15" s="17">
        <v>32</v>
      </c>
      <c r="J15" s="17">
        <v>46</v>
      </c>
      <c r="K15" s="17">
        <v>52</v>
      </c>
      <c r="L15" s="11">
        <f t="shared" si="0"/>
        <v>98</v>
      </c>
    </row>
    <row r="16" spans="1:12" ht="14.25" customHeight="1">
      <c r="A16" s="18"/>
      <c r="B16" s="16" t="s">
        <v>34</v>
      </c>
      <c r="C16" s="17">
        <v>62</v>
      </c>
      <c r="D16" s="17">
        <v>62</v>
      </c>
      <c r="E16" s="17">
        <v>0</v>
      </c>
      <c r="F16" s="11">
        <f t="shared" si="1"/>
        <v>62</v>
      </c>
      <c r="G16" s="15"/>
      <c r="H16" s="16" t="s">
        <v>35</v>
      </c>
      <c r="I16" s="17">
        <v>41</v>
      </c>
      <c r="J16" s="17">
        <v>53</v>
      </c>
      <c r="K16" s="17">
        <v>69</v>
      </c>
      <c r="L16" s="11">
        <f t="shared" si="0"/>
        <v>122</v>
      </c>
    </row>
    <row r="17" spans="1:12" ht="14.25" customHeight="1">
      <c r="A17" s="18"/>
      <c r="B17" s="23" t="s">
        <v>36</v>
      </c>
      <c r="C17" s="17">
        <v>43</v>
      </c>
      <c r="D17" s="17">
        <v>76</v>
      </c>
      <c r="E17" s="17">
        <v>70</v>
      </c>
      <c r="F17" s="11">
        <f t="shared" si="1"/>
        <v>146</v>
      </c>
      <c r="G17" s="15"/>
      <c r="H17" s="16" t="s">
        <v>37</v>
      </c>
      <c r="I17" s="17">
        <v>56</v>
      </c>
      <c r="J17" s="17">
        <v>93</v>
      </c>
      <c r="K17" s="17">
        <v>87</v>
      </c>
      <c r="L17" s="11">
        <f t="shared" si="0"/>
        <v>180</v>
      </c>
    </row>
    <row r="18" spans="1:12" ht="14.25" customHeight="1">
      <c r="A18" s="18"/>
      <c r="B18" s="16" t="s">
        <v>38</v>
      </c>
      <c r="C18" s="17">
        <v>69</v>
      </c>
      <c r="D18" s="17">
        <v>117</v>
      </c>
      <c r="E18" s="17">
        <v>122</v>
      </c>
      <c r="F18" s="11">
        <f t="shared" si="1"/>
        <v>239</v>
      </c>
      <c r="G18" s="15"/>
      <c r="H18" s="16" t="s">
        <v>39</v>
      </c>
      <c r="I18" s="17">
        <v>61</v>
      </c>
      <c r="J18" s="17">
        <v>102</v>
      </c>
      <c r="K18" s="17">
        <v>98</v>
      </c>
      <c r="L18" s="11">
        <f t="shared" si="0"/>
        <v>200</v>
      </c>
    </row>
    <row r="19" spans="1:12" ht="14.25" customHeight="1">
      <c r="A19" s="18"/>
      <c r="B19" s="16" t="s">
        <v>40</v>
      </c>
      <c r="C19" s="17">
        <v>24</v>
      </c>
      <c r="D19" s="17">
        <v>36</v>
      </c>
      <c r="E19" s="17">
        <v>31</v>
      </c>
      <c r="F19" s="11">
        <f t="shared" si="1"/>
        <v>67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17</v>
      </c>
      <c r="E20" s="17">
        <v>31</v>
      </c>
      <c r="F20" s="11">
        <f t="shared" si="1"/>
        <v>48</v>
      </c>
      <c r="G20" s="15"/>
      <c r="H20" s="16" t="s">
        <v>43</v>
      </c>
      <c r="I20" s="17">
        <v>66</v>
      </c>
      <c r="J20" s="17">
        <v>84</v>
      </c>
      <c r="K20" s="17">
        <v>92</v>
      </c>
      <c r="L20" s="11">
        <f t="shared" si="0"/>
        <v>176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26</v>
      </c>
      <c r="F21" s="11">
        <f t="shared" si="1"/>
        <v>60</v>
      </c>
      <c r="G21" s="15"/>
      <c r="H21" s="16" t="s">
        <v>45</v>
      </c>
      <c r="I21" s="17">
        <v>35</v>
      </c>
      <c r="J21" s="17">
        <v>51</v>
      </c>
      <c r="K21" s="17">
        <v>65</v>
      </c>
      <c r="L21" s="11">
        <f t="shared" si="0"/>
        <v>116</v>
      </c>
    </row>
    <row r="22" spans="1:12" ht="14.25" customHeight="1">
      <c r="A22" s="19"/>
      <c r="B22" s="20" t="s">
        <v>46</v>
      </c>
      <c r="C22" s="21">
        <f>SUM(C5:C21)</f>
        <v>1513</v>
      </c>
      <c r="D22" s="21">
        <f>SUM(D5:D21)</f>
        <v>2213</v>
      </c>
      <c r="E22" s="21">
        <f>SUM(E5:E21)</f>
        <v>2310</v>
      </c>
      <c r="F22" s="22">
        <f t="shared" si="1"/>
        <v>4523</v>
      </c>
      <c r="G22" s="15"/>
      <c r="H22" s="16" t="s">
        <v>47</v>
      </c>
      <c r="I22" s="17">
        <v>5</v>
      </c>
      <c r="J22" s="17">
        <v>3</v>
      </c>
      <c r="K22" s="17">
        <v>8</v>
      </c>
      <c r="L22" s="11">
        <f t="shared" si="0"/>
        <v>11</v>
      </c>
    </row>
    <row r="23" spans="1:12" ht="14.25" customHeight="1">
      <c r="A23" s="18" t="s">
        <v>48</v>
      </c>
      <c r="B23" s="16" t="s">
        <v>49</v>
      </c>
      <c r="C23" s="17">
        <v>151</v>
      </c>
      <c r="D23" s="17">
        <v>224</v>
      </c>
      <c r="E23" s="17">
        <v>251</v>
      </c>
      <c r="F23" s="11">
        <f t="shared" si="1"/>
        <v>475</v>
      </c>
      <c r="G23" s="24"/>
      <c r="H23" s="20" t="s">
        <v>50</v>
      </c>
      <c r="I23" s="21">
        <f>SUM(I11:I22)</f>
        <v>559</v>
      </c>
      <c r="J23" s="21">
        <f>SUM(J11:J22)</f>
        <v>812</v>
      </c>
      <c r="K23" s="21">
        <f>SUM(K11:K22)</f>
        <v>873</v>
      </c>
      <c r="L23" s="22">
        <f t="shared" si="0"/>
        <v>1685</v>
      </c>
    </row>
    <row r="24" spans="1:12" ht="14.25" customHeight="1">
      <c r="A24" s="18"/>
      <c r="B24" s="16" t="s">
        <v>51</v>
      </c>
      <c r="C24" s="17">
        <v>63</v>
      </c>
      <c r="D24" s="17">
        <v>105</v>
      </c>
      <c r="E24" s="17">
        <v>103</v>
      </c>
      <c r="F24" s="11">
        <f t="shared" si="1"/>
        <v>208</v>
      </c>
      <c r="G24" s="15" t="s">
        <v>52</v>
      </c>
      <c r="H24" s="16" t="s">
        <v>53</v>
      </c>
      <c r="I24" s="17">
        <v>28</v>
      </c>
      <c r="J24" s="17">
        <v>45</v>
      </c>
      <c r="K24" s="17">
        <v>51</v>
      </c>
      <c r="L24" s="11">
        <f t="shared" si="0"/>
        <v>96</v>
      </c>
    </row>
    <row r="25" spans="1:12" ht="14.25" customHeight="1">
      <c r="A25" s="18"/>
      <c r="B25" s="16" t="s">
        <v>54</v>
      </c>
      <c r="C25" s="17">
        <v>203</v>
      </c>
      <c r="D25" s="17">
        <v>314</v>
      </c>
      <c r="E25" s="17">
        <v>337</v>
      </c>
      <c r="F25" s="11">
        <f t="shared" si="1"/>
        <v>651</v>
      </c>
      <c r="G25" s="15"/>
      <c r="H25" s="16" t="s">
        <v>55</v>
      </c>
      <c r="I25" s="17">
        <v>18</v>
      </c>
      <c r="J25" s="17">
        <v>34</v>
      </c>
      <c r="K25" s="17">
        <v>31</v>
      </c>
      <c r="L25" s="11">
        <f t="shared" si="0"/>
        <v>65</v>
      </c>
    </row>
    <row r="26" spans="1:12" ht="14.25" customHeight="1">
      <c r="A26" s="18"/>
      <c r="B26" s="16" t="s">
        <v>56</v>
      </c>
      <c r="C26" s="17">
        <v>75</v>
      </c>
      <c r="D26" s="17">
        <v>123</v>
      </c>
      <c r="E26" s="17">
        <v>134</v>
      </c>
      <c r="F26" s="11">
        <f t="shared" si="1"/>
        <v>257</v>
      </c>
      <c r="G26" s="15"/>
      <c r="H26" s="16" t="s">
        <v>18</v>
      </c>
      <c r="I26" s="17">
        <v>40</v>
      </c>
      <c r="J26" s="17">
        <v>56</v>
      </c>
      <c r="K26" s="17">
        <v>57</v>
      </c>
      <c r="L26" s="11">
        <f t="shared" si="0"/>
        <v>113</v>
      </c>
    </row>
    <row r="27" spans="1:12" ht="14.25" customHeight="1">
      <c r="A27" s="18"/>
      <c r="B27" s="16" t="s">
        <v>57</v>
      </c>
      <c r="C27" s="17">
        <v>58</v>
      </c>
      <c r="D27" s="17">
        <v>92</v>
      </c>
      <c r="E27" s="17">
        <v>96</v>
      </c>
      <c r="F27" s="11">
        <f t="shared" si="1"/>
        <v>188</v>
      </c>
      <c r="G27" s="15"/>
      <c r="H27" s="16" t="s">
        <v>58</v>
      </c>
      <c r="I27" s="17">
        <v>45</v>
      </c>
      <c r="J27" s="17">
        <v>55</v>
      </c>
      <c r="K27" s="17">
        <v>59</v>
      </c>
      <c r="L27" s="11">
        <f t="shared" si="0"/>
        <v>114</v>
      </c>
    </row>
    <row r="28" spans="1:12" ht="14.25" customHeight="1">
      <c r="A28" s="19"/>
      <c r="B28" s="20" t="s">
        <v>59</v>
      </c>
      <c r="C28" s="21">
        <f>SUM(C23:C27)</f>
        <v>550</v>
      </c>
      <c r="D28" s="21">
        <f>SUM(D23:D27)</f>
        <v>858</v>
      </c>
      <c r="E28" s="21">
        <f>SUM(E23:E27)</f>
        <v>921</v>
      </c>
      <c r="F28" s="22">
        <f t="shared" si="1"/>
        <v>1779</v>
      </c>
      <c r="G28" s="15"/>
      <c r="H28" s="16" t="s">
        <v>60</v>
      </c>
      <c r="I28" s="17">
        <v>9</v>
      </c>
      <c r="J28" s="17">
        <v>16</v>
      </c>
      <c r="K28" s="17">
        <v>20</v>
      </c>
      <c r="L28" s="11">
        <f t="shared" si="0"/>
        <v>36</v>
      </c>
    </row>
    <row r="29" spans="1:12" ht="14.25" customHeight="1">
      <c r="A29" s="66" t="s">
        <v>61</v>
      </c>
      <c r="B29" s="67"/>
      <c r="C29" s="25">
        <f>SUM(C22+C28)</f>
        <v>2063</v>
      </c>
      <c r="D29" s="25">
        <f>SUM(D22+D28)</f>
        <v>3071</v>
      </c>
      <c r="E29" s="25">
        <f>SUM(E22+E28)</f>
        <v>3231</v>
      </c>
      <c r="F29" s="26">
        <f>SUM(F22+F28)</f>
        <v>6302</v>
      </c>
      <c r="G29" s="15"/>
      <c r="H29" s="16" t="s">
        <v>62</v>
      </c>
      <c r="I29" s="17">
        <v>33</v>
      </c>
      <c r="J29" s="17">
        <v>52</v>
      </c>
      <c r="K29" s="17">
        <v>50</v>
      </c>
      <c r="L29" s="11">
        <f t="shared" si="0"/>
        <v>102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173</v>
      </c>
      <c r="J30" s="21">
        <f>SUM(J24:J29)</f>
        <v>258</v>
      </c>
      <c r="K30" s="21">
        <f>SUM(K24:K29)</f>
        <v>268</v>
      </c>
      <c r="L30" s="22">
        <f t="shared" si="0"/>
        <v>526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42</v>
      </c>
      <c r="J31" s="17">
        <v>71</v>
      </c>
      <c r="K31" s="17">
        <v>73</v>
      </c>
      <c r="L31" s="11">
        <f t="shared" si="0"/>
        <v>144</v>
      </c>
    </row>
    <row r="32" spans="1:12" ht="14.25" customHeight="1">
      <c r="A32" s="18" t="s">
        <v>67</v>
      </c>
      <c r="B32" s="16" t="s">
        <v>68</v>
      </c>
      <c r="C32" s="17">
        <v>318</v>
      </c>
      <c r="D32" s="17">
        <v>475</v>
      </c>
      <c r="E32" s="17">
        <v>511</v>
      </c>
      <c r="F32" s="11">
        <f aca="true" t="shared" si="2" ref="F32:F53">SUM(D32:E32)</f>
        <v>986</v>
      </c>
      <c r="G32" s="15"/>
      <c r="H32" s="16" t="s">
        <v>69</v>
      </c>
      <c r="I32" s="17">
        <v>25</v>
      </c>
      <c r="J32" s="17">
        <v>46</v>
      </c>
      <c r="K32" s="17">
        <v>50</v>
      </c>
      <c r="L32" s="11">
        <f t="shared" si="0"/>
        <v>96</v>
      </c>
    </row>
    <row r="33" spans="1:12" ht="14.25" customHeight="1">
      <c r="A33" s="18"/>
      <c r="B33" s="16" t="s">
        <v>70</v>
      </c>
      <c r="C33" s="17">
        <v>134</v>
      </c>
      <c r="D33" s="17">
        <v>220</v>
      </c>
      <c r="E33" s="17">
        <v>227</v>
      </c>
      <c r="F33" s="11">
        <f t="shared" si="2"/>
        <v>447</v>
      </c>
      <c r="G33" s="15"/>
      <c r="H33" s="16" t="s">
        <v>71</v>
      </c>
      <c r="I33" s="17">
        <v>48</v>
      </c>
      <c r="J33" s="17">
        <v>76</v>
      </c>
      <c r="K33" s="17">
        <v>88</v>
      </c>
      <c r="L33" s="11">
        <f t="shared" si="0"/>
        <v>164</v>
      </c>
    </row>
    <row r="34" spans="1:12" ht="14.25" customHeight="1">
      <c r="A34" s="18"/>
      <c r="B34" s="16" t="s">
        <v>72</v>
      </c>
      <c r="C34" s="17">
        <v>78</v>
      </c>
      <c r="D34" s="17">
        <v>126</v>
      </c>
      <c r="E34" s="17">
        <v>123</v>
      </c>
      <c r="F34" s="11">
        <f t="shared" si="2"/>
        <v>249</v>
      </c>
      <c r="G34" s="15"/>
      <c r="H34" s="16" t="s">
        <v>27</v>
      </c>
      <c r="I34" s="17">
        <v>53</v>
      </c>
      <c r="J34" s="17">
        <v>99</v>
      </c>
      <c r="K34" s="17">
        <v>86</v>
      </c>
      <c r="L34" s="11">
        <f t="shared" si="0"/>
        <v>185</v>
      </c>
    </row>
    <row r="35" spans="1:12" ht="14.25" customHeight="1">
      <c r="A35" s="18"/>
      <c r="B35" s="16" t="s">
        <v>73</v>
      </c>
      <c r="C35" s="17">
        <v>219</v>
      </c>
      <c r="D35" s="17">
        <v>270</v>
      </c>
      <c r="E35" s="17">
        <v>339</v>
      </c>
      <c r="F35" s="11">
        <f t="shared" si="2"/>
        <v>609</v>
      </c>
      <c r="G35" s="15"/>
      <c r="H35" s="16" t="s">
        <v>74</v>
      </c>
      <c r="I35" s="17">
        <v>68</v>
      </c>
      <c r="J35" s="17">
        <v>129</v>
      </c>
      <c r="K35" s="17">
        <v>142</v>
      </c>
      <c r="L35" s="11">
        <f t="shared" si="0"/>
        <v>271</v>
      </c>
    </row>
    <row r="36" spans="1:12" ht="14.25" customHeight="1">
      <c r="A36" s="18"/>
      <c r="B36" s="16" t="s">
        <v>75</v>
      </c>
      <c r="C36" s="17">
        <v>16</v>
      </c>
      <c r="D36" s="17">
        <v>27</v>
      </c>
      <c r="E36" s="17">
        <v>29</v>
      </c>
      <c r="F36" s="11">
        <f t="shared" si="2"/>
        <v>56</v>
      </c>
      <c r="G36" s="29"/>
      <c r="H36" s="30" t="s">
        <v>76</v>
      </c>
      <c r="I36" s="17">
        <v>44</v>
      </c>
      <c r="J36" s="17">
        <v>76</v>
      </c>
      <c r="K36" s="17">
        <v>82</v>
      </c>
      <c r="L36" s="11">
        <f t="shared" si="0"/>
        <v>158</v>
      </c>
    </row>
    <row r="37" spans="1:12" ht="14.25" customHeight="1">
      <c r="A37" s="18"/>
      <c r="B37" s="16" t="s">
        <v>77</v>
      </c>
      <c r="C37" s="17">
        <v>68</v>
      </c>
      <c r="D37" s="17">
        <v>125</v>
      </c>
      <c r="E37" s="17">
        <v>126</v>
      </c>
      <c r="F37" s="11">
        <f t="shared" si="2"/>
        <v>251</v>
      </c>
      <c r="G37" s="29"/>
      <c r="H37" s="16" t="s">
        <v>78</v>
      </c>
      <c r="I37" s="17">
        <v>77</v>
      </c>
      <c r="J37" s="17">
        <v>126</v>
      </c>
      <c r="K37" s="17">
        <v>125</v>
      </c>
      <c r="L37" s="11">
        <f t="shared" si="0"/>
        <v>251</v>
      </c>
    </row>
    <row r="38" spans="1:12" ht="14.25" customHeight="1">
      <c r="A38" s="18"/>
      <c r="B38" s="16" t="s">
        <v>79</v>
      </c>
      <c r="C38" s="17">
        <v>53</v>
      </c>
      <c r="D38" s="17">
        <v>85</v>
      </c>
      <c r="E38" s="17">
        <v>89</v>
      </c>
      <c r="F38" s="11">
        <f t="shared" si="2"/>
        <v>174</v>
      </c>
      <c r="G38" s="24"/>
      <c r="H38" s="20" t="s">
        <v>80</v>
      </c>
      <c r="I38" s="21">
        <f>SUM(I31:I37)</f>
        <v>357</v>
      </c>
      <c r="J38" s="21">
        <f>SUM(J31:J37)</f>
        <v>623</v>
      </c>
      <c r="K38" s="21">
        <f>SUM(K31:K37)</f>
        <v>646</v>
      </c>
      <c r="L38" s="22">
        <f t="shared" si="0"/>
        <v>1269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225</v>
      </c>
      <c r="F39" s="11">
        <f t="shared" si="2"/>
        <v>418</v>
      </c>
      <c r="G39" s="50" t="s">
        <v>82</v>
      </c>
      <c r="H39" s="51"/>
      <c r="I39" s="25">
        <f>SUM(C45+C53+I10+I23+I30+I38)</f>
        <v>3833</v>
      </c>
      <c r="J39" s="25">
        <f>SUM(D45+D53+J10+J23+J30+J38)</f>
        <v>5841</v>
      </c>
      <c r="K39" s="25">
        <f>SUM(E45+E53+K10+K23+K30+K38)</f>
        <v>6269</v>
      </c>
      <c r="L39" s="31">
        <f t="shared" si="0"/>
        <v>12110</v>
      </c>
    </row>
    <row r="40" spans="1:12" ht="14.25" customHeight="1">
      <c r="A40" s="18"/>
      <c r="B40" s="16" t="s">
        <v>83</v>
      </c>
      <c r="C40" s="17">
        <v>55</v>
      </c>
      <c r="D40" s="17">
        <v>82</v>
      </c>
      <c r="E40" s="17">
        <v>94</v>
      </c>
      <c r="F40" s="11">
        <f t="shared" si="2"/>
        <v>176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96</v>
      </c>
      <c r="D41" s="17">
        <v>165</v>
      </c>
      <c r="E41" s="17">
        <v>169</v>
      </c>
      <c r="F41" s="11">
        <f t="shared" si="2"/>
        <v>334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172</v>
      </c>
      <c r="D43" s="17">
        <v>252</v>
      </c>
      <c r="E43" s="17">
        <v>290</v>
      </c>
      <c r="F43" s="11">
        <f t="shared" si="2"/>
        <v>542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216</v>
      </c>
      <c r="E44" s="17">
        <v>203</v>
      </c>
      <c r="F44" s="11">
        <f t="shared" si="2"/>
        <v>419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1495</v>
      </c>
      <c r="D45" s="21">
        <f>SUM(D32:D44)</f>
        <v>2253</v>
      </c>
      <c r="E45" s="21">
        <f>SUM(E32:E44)</f>
        <v>2442</v>
      </c>
      <c r="F45" s="22">
        <f t="shared" si="2"/>
        <v>4695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89</v>
      </c>
      <c r="D46" s="17">
        <v>127</v>
      </c>
      <c r="E46" s="17">
        <v>153</v>
      </c>
      <c r="F46" s="11">
        <f t="shared" si="2"/>
        <v>280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52</v>
      </c>
      <c r="D47" s="17">
        <v>61</v>
      </c>
      <c r="E47" s="17">
        <v>76</v>
      </c>
      <c r="F47" s="11">
        <f t="shared" si="2"/>
        <v>137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112</v>
      </c>
      <c r="D48" s="17">
        <v>161</v>
      </c>
      <c r="E48" s="17">
        <v>165</v>
      </c>
      <c r="F48" s="11">
        <f t="shared" si="2"/>
        <v>326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286</v>
      </c>
      <c r="D49" s="17">
        <v>379</v>
      </c>
      <c r="E49" s="17">
        <v>400</v>
      </c>
      <c r="F49" s="11">
        <f t="shared" si="2"/>
        <v>779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127</v>
      </c>
      <c r="D50" s="17">
        <v>208</v>
      </c>
      <c r="E50" s="17">
        <v>221</v>
      </c>
      <c r="F50" s="11">
        <f t="shared" si="2"/>
        <v>429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57</v>
      </c>
      <c r="D51" s="17">
        <v>109</v>
      </c>
      <c r="E51" s="17">
        <v>105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34</v>
      </c>
      <c r="F52" s="11">
        <f t="shared" si="2"/>
        <v>70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742</v>
      </c>
      <c r="D53" s="21">
        <f>SUM(D46:D52)</f>
        <v>1081</v>
      </c>
      <c r="E53" s="21">
        <f>SUM(E46:E52)</f>
        <v>1154</v>
      </c>
      <c r="F53" s="22">
        <f t="shared" si="2"/>
        <v>2235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75</v>
      </c>
      <c r="K60" s="14">
        <v>71</v>
      </c>
      <c r="L60" s="11">
        <f aca="true" t="shared" si="3" ref="L60:L66">SUM(J60:K60)</f>
        <v>146</v>
      </c>
    </row>
    <row r="61" spans="1:12" ht="14.25" customHeight="1">
      <c r="A61" s="18" t="s">
        <v>99</v>
      </c>
      <c r="B61" s="16" t="s">
        <v>100</v>
      </c>
      <c r="C61" s="17">
        <v>250</v>
      </c>
      <c r="D61" s="17">
        <v>389</v>
      </c>
      <c r="E61" s="17">
        <v>401</v>
      </c>
      <c r="F61" s="11">
        <f aca="true" t="shared" si="4" ref="F61:F92">SUM(D61:E61)</f>
        <v>790</v>
      </c>
      <c r="G61" s="15"/>
      <c r="H61" s="16" t="s">
        <v>101</v>
      </c>
      <c r="I61" s="17">
        <v>56</v>
      </c>
      <c r="J61" s="17">
        <v>81</v>
      </c>
      <c r="K61" s="17">
        <v>88</v>
      </c>
      <c r="L61" s="11">
        <f t="shared" si="3"/>
        <v>169</v>
      </c>
    </row>
    <row r="62" spans="1:12" ht="14.25" customHeight="1">
      <c r="A62" s="18"/>
      <c r="B62" s="16" t="s">
        <v>102</v>
      </c>
      <c r="C62" s="17">
        <v>237</v>
      </c>
      <c r="D62" s="17">
        <v>372</v>
      </c>
      <c r="E62" s="17">
        <v>409</v>
      </c>
      <c r="F62" s="11">
        <f t="shared" si="4"/>
        <v>781</v>
      </c>
      <c r="G62" s="15"/>
      <c r="H62" s="16" t="s">
        <v>103</v>
      </c>
      <c r="I62" s="17">
        <v>32</v>
      </c>
      <c r="J62" s="17">
        <v>63</v>
      </c>
      <c r="K62" s="17">
        <v>68</v>
      </c>
      <c r="L62" s="11">
        <f t="shared" si="3"/>
        <v>131</v>
      </c>
    </row>
    <row r="63" spans="1:12" ht="14.25" customHeight="1">
      <c r="A63" s="18"/>
      <c r="B63" s="16" t="s">
        <v>104</v>
      </c>
      <c r="C63" s="17">
        <v>61</v>
      </c>
      <c r="D63" s="17">
        <v>100</v>
      </c>
      <c r="E63" s="17">
        <v>100</v>
      </c>
      <c r="F63" s="11">
        <f t="shared" si="4"/>
        <v>200</v>
      </c>
      <c r="G63" s="15"/>
      <c r="H63" s="16" t="s">
        <v>105</v>
      </c>
      <c r="I63" s="17">
        <v>21</v>
      </c>
      <c r="J63" s="17">
        <v>44</v>
      </c>
      <c r="K63" s="17">
        <v>37</v>
      </c>
      <c r="L63" s="11">
        <f t="shared" si="3"/>
        <v>81</v>
      </c>
    </row>
    <row r="64" spans="1:12" ht="14.25" customHeight="1">
      <c r="A64" s="18"/>
      <c r="B64" s="16" t="s">
        <v>106</v>
      </c>
      <c r="C64" s="17">
        <v>144</v>
      </c>
      <c r="D64" s="17">
        <v>241</v>
      </c>
      <c r="E64" s="17">
        <v>244</v>
      </c>
      <c r="F64" s="11">
        <f t="shared" si="4"/>
        <v>485</v>
      </c>
      <c r="G64" s="15"/>
      <c r="H64" s="16" t="s">
        <v>107</v>
      </c>
      <c r="I64" s="17">
        <v>41</v>
      </c>
      <c r="J64" s="17">
        <v>83</v>
      </c>
      <c r="K64" s="17">
        <v>79</v>
      </c>
      <c r="L64" s="11">
        <f t="shared" si="3"/>
        <v>162</v>
      </c>
    </row>
    <row r="65" spans="1:12" ht="14.25" customHeight="1">
      <c r="A65" s="18"/>
      <c r="B65" s="16" t="s">
        <v>108</v>
      </c>
      <c r="C65" s="17">
        <v>75</v>
      </c>
      <c r="D65" s="17">
        <v>122</v>
      </c>
      <c r="E65" s="17">
        <v>142</v>
      </c>
      <c r="F65" s="11">
        <f t="shared" si="4"/>
        <v>264</v>
      </c>
      <c r="G65" s="15"/>
      <c r="H65" s="16" t="s">
        <v>109</v>
      </c>
      <c r="I65" s="17">
        <v>70</v>
      </c>
      <c r="J65" s="17">
        <v>114</v>
      </c>
      <c r="K65" s="17">
        <v>119</v>
      </c>
      <c r="L65" s="11">
        <f t="shared" si="3"/>
        <v>233</v>
      </c>
    </row>
    <row r="66" spans="1:12" ht="14.25" customHeight="1">
      <c r="A66" s="18"/>
      <c r="B66" s="16" t="s">
        <v>110</v>
      </c>
      <c r="C66" s="17">
        <v>93</v>
      </c>
      <c r="D66" s="17">
        <v>143</v>
      </c>
      <c r="E66" s="17">
        <v>153</v>
      </c>
      <c r="F66" s="11">
        <f t="shared" si="4"/>
        <v>296</v>
      </c>
      <c r="G66" s="15"/>
      <c r="H66" s="20" t="s">
        <v>80</v>
      </c>
      <c r="I66" s="21">
        <f>SUM(I60:I65)</f>
        <v>258</v>
      </c>
      <c r="J66" s="21">
        <f>SUM(J60:J65)</f>
        <v>460</v>
      </c>
      <c r="K66" s="21">
        <f>SUM(K60:K65)</f>
        <v>462</v>
      </c>
      <c r="L66" s="22">
        <f t="shared" si="3"/>
        <v>922</v>
      </c>
    </row>
    <row r="67" spans="1:12" ht="14.25" customHeight="1">
      <c r="A67" s="18"/>
      <c r="B67" s="16" t="s">
        <v>111</v>
      </c>
      <c r="C67" s="17">
        <v>284</v>
      </c>
      <c r="D67" s="17">
        <v>429</v>
      </c>
      <c r="E67" s="17">
        <v>481</v>
      </c>
      <c r="F67" s="11">
        <f t="shared" si="4"/>
        <v>910</v>
      </c>
      <c r="G67" s="66" t="s">
        <v>112</v>
      </c>
      <c r="H67" s="67"/>
      <c r="I67" s="25">
        <f>SUM(C69+C82+C93+C110+C114+I66)</f>
        <v>5236</v>
      </c>
      <c r="J67" s="25">
        <f>SUM(D69+D82+D93+D110+D114+J66)</f>
        <v>7975</v>
      </c>
      <c r="K67" s="25">
        <f>SUM(E69+E82+E93+E110+E114+K66)</f>
        <v>8518</v>
      </c>
      <c r="L67" s="26">
        <f>SUM(F69+F82+F93+F110+F114+L66)</f>
        <v>16493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115</v>
      </c>
      <c r="F68" s="11">
        <f t="shared" si="4"/>
        <v>212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1209</v>
      </c>
      <c r="D69" s="21">
        <f>SUM(D61:D68)</f>
        <v>1893</v>
      </c>
      <c r="E69" s="21">
        <f>SUM(E61:E68)</f>
        <v>2045</v>
      </c>
      <c r="F69" s="22">
        <f t="shared" si="4"/>
        <v>3938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39</v>
      </c>
      <c r="D70" s="17">
        <v>57</v>
      </c>
      <c r="E70" s="17">
        <v>64</v>
      </c>
      <c r="F70" s="11">
        <f t="shared" si="4"/>
        <v>121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201</v>
      </c>
      <c r="D71" s="17">
        <v>270</v>
      </c>
      <c r="E71" s="17">
        <v>308</v>
      </c>
      <c r="F71" s="11">
        <f t="shared" si="4"/>
        <v>578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118</v>
      </c>
      <c r="D72" s="17">
        <v>164</v>
      </c>
      <c r="E72" s="17">
        <v>181</v>
      </c>
      <c r="F72" s="11">
        <f t="shared" si="4"/>
        <v>345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60</v>
      </c>
      <c r="D73" s="17">
        <v>97</v>
      </c>
      <c r="E73" s="17">
        <v>93</v>
      </c>
      <c r="F73" s="11">
        <f t="shared" si="4"/>
        <v>190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80</v>
      </c>
      <c r="D74" s="17">
        <v>90</v>
      </c>
      <c r="E74" s="17">
        <v>114</v>
      </c>
      <c r="F74" s="11">
        <f t="shared" si="4"/>
        <v>204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308</v>
      </c>
      <c r="D75" s="17">
        <v>433</v>
      </c>
      <c r="E75" s="17">
        <v>471</v>
      </c>
      <c r="F75" s="11">
        <f t="shared" si="4"/>
        <v>904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142</v>
      </c>
      <c r="D76" s="17">
        <v>207</v>
      </c>
      <c r="E76" s="17">
        <v>221</v>
      </c>
      <c r="F76" s="11">
        <f t="shared" si="4"/>
        <v>428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35</v>
      </c>
      <c r="D77" s="17">
        <v>58</v>
      </c>
      <c r="E77" s="17">
        <v>54</v>
      </c>
      <c r="F77" s="11">
        <f t="shared" si="4"/>
        <v>112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45</v>
      </c>
      <c r="E78" s="17">
        <v>43</v>
      </c>
      <c r="F78" s="11">
        <f t="shared" si="4"/>
        <v>88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116</v>
      </c>
      <c r="D79" s="17">
        <v>172</v>
      </c>
      <c r="E79" s="17">
        <v>188</v>
      </c>
      <c r="F79" s="11">
        <f t="shared" si="4"/>
        <v>360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146</v>
      </c>
      <c r="D80" s="17">
        <v>236</v>
      </c>
      <c r="E80" s="17">
        <v>211</v>
      </c>
      <c r="F80" s="11">
        <f t="shared" si="4"/>
        <v>447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1291</v>
      </c>
      <c r="D82" s="21">
        <f>SUM(D70:D81)</f>
        <v>1860</v>
      </c>
      <c r="E82" s="21">
        <f>SUM(E70:E81)</f>
        <v>1973</v>
      </c>
      <c r="F82" s="22">
        <f t="shared" si="4"/>
        <v>3833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275</v>
      </c>
      <c r="D83" s="17">
        <v>364</v>
      </c>
      <c r="E83" s="17">
        <v>413</v>
      </c>
      <c r="F83" s="11">
        <f t="shared" si="4"/>
        <v>777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277</v>
      </c>
      <c r="D84" s="17">
        <v>363</v>
      </c>
      <c r="E84" s="17">
        <v>417</v>
      </c>
      <c r="F84" s="11">
        <f t="shared" si="4"/>
        <v>780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99</v>
      </c>
      <c r="D85" s="17">
        <v>140</v>
      </c>
      <c r="E85" s="17">
        <v>136</v>
      </c>
      <c r="F85" s="11">
        <f t="shared" si="4"/>
        <v>276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79</v>
      </c>
      <c r="D86" s="17">
        <v>117</v>
      </c>
      <c r="E86" s="17">
        <v>119</v>
      </c>
      <c r="F86" s="11">
        <f t="shared" si="4"/>
        <v>236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65</v>
      </c>
      <c r="E87" s="17">
        <v>56</v>
      </c>
      <c r="F87" s="11">
        <f t="shared" si="4"/>
        <v>121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125</v>
      </c>
      <c r="D88" s="17">
        <v>198</v>
      </c>
      <c r="E88" s="17">
        <v>213</v>
      </c>
      <c r="F88" s="11">
        <f t="shared" si="4"/>
        <v>411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105</v>
      </c>
      <c r="D89" s="17">
        <v>143</v>
      </c>
      <c r="E89" s="17">
        <v>162</v>
      </c>
      <c r="F89" s="11">
        <f t="shared" si="4"/>
        <v>305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90</v>
      </c>
      <c r="D90" s="17">
        <v>171</v>
      </c>
      <c r="E90" s="17">
        <v>167</v>
      </c>
      <c r="F90" s="11">
        <f t="shared" si="4"/>
        <v>338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77</v>
      </c>
      <c r="E91" s="17">
        <v>102</v>
      </c>
      <c r="F91" s="11">
        <f t="shared" si="4"/>
        <v>179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191</v>
      </c>
      <c r="D92" s="17">
        <v>288</v>
      </c>
      <c r="E92" s="17">
        <v>307</v>
      </c>
      <c r="F92" s="11">
        <f t="shared" si="4"/>
        <v>595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1333</v>
      </c>
      <c r="D93" s="21">
        <f>SUM(D83:D92)</f>
        <v>1926</v>
      </c>
      <c r="E93" s="21">
        <f>SUM(E83:E92)</f>
        <v>2092</v>
      </c>
      <c r="F93" s="22">
        <f aca="true" t="shared" si="5" ref="F93:F114">SUM(D93:E93)</f>
        <v>4018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54</v>
      </c>
      <c r="F94" s="11">
        <f t="shared" si="5"/>
        <v>105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42</v>
      </c>
      <c r="D95" s="17">
        <v>62</v>
      </c>
      <c r="E95" s="17">
        <v>60</v>
      </c>
      <c r="F95" s="11">
        <f t="shared" si="5"/>
        <v>122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38</v>
      </c>
      <c r="E96" s="17">
        <v>43</v>
      </c>
      <c r="F96" s="11">
        <f t="shared" si="5"/>
        <v>81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64</v>
      </c>
      <c r="E97" s="17">
        <v>68</v>
      </c>
      <c r="F97" s="11">
        <f t="shared" si="5"/>
        <v>132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182</v>
      </c>
      <c r="E98" s="17">
        <v>196</v>
      </c>
      <c r="F98" s="11">
        <f t="shared" si="5"/>
        <v>378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13</v>
      </c>
      <c r="D99" s="17">
        <v>29</v>
      </c>
      <c r="E99" s="17">
        <v>25</v>
      </c>
      <c r="F99" s="11">
        <f t="shared" si="5"/>
        <v>54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87</v>
      </c>
      <c r="E100" s="17">
        <v>95</v>
      </c>
      <c r="F100" s="11">
        <f t="shared" si="5"/>
        <v>182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99</v>
      </c>
      <c r="D101" s="17">
        <v>154</v>
      </c>
      <c r="E101" s="17">
        <v>168</v>
      </c>
      <c r="F101" s="11">
        <f t="shared" si="5"/>
        <v>322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107</v>
      </c>
      <c r="D102" s="17">
        <v>148</v>
      </c>
      <c r="E102" s="17">
        <v>161</v>
      </c>
      <c r="F102" s="11">
        <f t="shared" si="5"/>
        <v>309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114</v>
      </c>
      <c r="D103" s="17">
        <v>180</v>
      </c>
      <c r="E103" s="17">
        <v>188</v>
      </c>
      <c r="F103" s="11">
        <f t="shared" si="5"/>
        <v>368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49</v>
      </c>
      <c r="D104" s="17">
        <v>59</v>
      </c>
      <c r="E104" s="17">
        <v>66</v>
      </c>
      <c r="F104" s="11">
        <f t="shared" si="5"/>
        <v>125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45</v>
      </c>
      <c r="D105" s="17">
        <v>71</v>
      </c>
      <c r="E105" s="17">
        <v>83</v>
      </c>
      <c r="F105" s="11">
        <f t="shared" si="5"/>
        <v>154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48</v>
      </c>
      <c r="E106" s="17">
        <v>64</v>
      </c>
      <c r="F106" s="11">
        <f t="shared" si="5"/>
        <v>112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89</v>
      </c>
      <c r="D107" s="17">
        <v>147</v>
      </c>
      <c r="E107" s="17">
        <v>149</v>
      </c>
      <c r="F107" s="11">
        <f t="shared" si="5"/>
        <v>296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70</v>
      </c>
      <c r="D108" s="17">
        <v>107</v>
      </c>
      <c r="E108" s="17">
        <v>128</v>
      </c>
      <c r="F108" s="11">
        <f t="shared" si="5"/>
        <v>235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70</v>
      </c>
      <c r="D109" s="17">
        <v>111</v>
      </c>
      <c r="E109" s="17">
        <v>99</v>
      </c>
      <c r="F109" s="11">
        <f t="shared" si="5"/>
        <v>210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978</v>
      </c>
      <c r="D110" s="21">
        <f>SUM(D94:D109)</f>
        <v>1538</v>
      </c>
      <c r="E110" s="21">
        <f>SUM(E94:E109)</f>
        <v>1647</v>
      </c>
      <c r="F110" s="22">
        <f t="shared" si="5"/>
        <v>3185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101</v>
      </c>
      <c r="F111" s="11">
        <f t="shared" si="5"/>
        <v>203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72</v>
      </c>
      <c r="D112" s="17">
        <v>115</v>
      </c>
      <c r="E112" s="17">
        <v>110</v>
      </c>
      <c r="F112" s="11">
        <f t="shared" si="5"/>
        <v>225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44</v>
      </c>
      <c r="D113" s="17">
        <v>81</v>
      </c>
      <c r="E113" s="17">
        <v>88</v>
      </c>
      <c r="F113" s="11">
        <f t="shared" si="5"/>
        <v>169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167</v>
      </c>
      <c r="D114" s="21">
        <f>SUM(D111:D113)</f>
        <v>298</v>
      </c>
      <c r="E114" s="21">
        <f>SUM(E111:E113)</f>
        <v>299</v>
      </c>
      <c r="F114" s="22">
        <f t="shared" si="5"/>
        <v>597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194</v>
      </c>
      <c r="J116" s="10">
        <v>303</v>
      </c>
      <c r="K116" s="10">
        <v>295</v>
      </c>
      <c r="L116" s="11">
        <f aca="true" t="shared" si="6" ref="L116:L147">SUM(J116:K116)</f>
        <v>598</v>
      </c>
    </row>
    <row r="117" spans="1:12" ht="14.25" customHeight="1">
      <c r="A117" s="18" t="s">
        <v>165</v>
      </c>
      <c r="B117" s="16" t="s">
        <v>166</v>
      </c>
      <c r="C117" s="17">
        <v>223</v>
      </c>
      <c r="D117" s="17">
        <v>247</v>
      </c>
      <c r="E117" s="17">
        <v>290</v>
      </c>
      <c r="F117" s="11">
        <f aca="true" t="shared" si="7" ref="F117:F148">SUM(D117:E117)</f>
        <v>537</v>
      </c>
      <c r="G117" s="18"/>
      <c r="H117" s="16" t="s">
        <v>167</v>
      </c>
      <c r="I117" s="17">
        <v>135</v>
      </c>
      <c r="J117" s="17">
        <v>201</v>
      </c>
      <c r="K117" s="17">
        <v>221</v>
      </c>
      <c r="L117" s="11">
        <f t="shared" si="6"/>
        <v>422</v>
      </c>
    </row>
    <row r="118" spans="1:12" ht="14.25" customHeight="1">
      <c r="A118" s="18"/>
      <c r="B118" s="16" t="s">
        <v>168</v>
      </c>
      <c r="C118" s="17">
        <v>284</v>
      </c>
      <c r="D118" s="17">
        <v>325</v>
      </c>
      <c r="E118" s="17">
        <v>336</v>
      </c>
      <c r="F118" s="11">
        <f t="shared" si="7"/>
        <v>661</v>
      </c>
      <c r="G118" s="18"/>
      <c r="H118" s="16" t="s">
        <v>169</v>
      </c>
      <c r="I118" s="17">
        <v>134</v>
      </c>
      <c r="J118" s="17">
        <v>198</v>
      </c>
      <c r="K118" s="17">
        <v>251</v>
      </c>
      <c r="L118" s="11">
        <f t="shared" si="6"/>
        <v>449</v>
      </c>
    </row>
    <row r="119" spans="1:12" ht="14.25" customHeight="1">
      <c r="A119" s="18"/>
      <c r="B119" s="16" t="s">
        <v>170</v>
      </c>
      <c r="C119" s="17">
        <v>99</v>
      </c>
      <c r="D119" s="17">
        <v>112</v>
      </c>
      <c r="E119" s="17">
        <v>106</v>
      </c>
      <c r="F119" s="11">
        <f t="shared" si="7"/>
        <v>218</v>
      </c>
      <c r="G119" s="18"/>
      <c r="H119" s="16" t="s">
        <v>171</v>
      </c>
      <c r="I119" s="17">
        <v>51</v>
      </c>
      <c r="J119" s="17">
        <v>69</v>
      </c>
      <c r="K119" s="17">
        <v>76</v>
      </c>
      <c r="L119" s="11">
        <f t="shared" si="6"/>
        <v>145</v>
      </c>
    </row>
    <row r="120" spans="1:12" ht="14.25" customHeight="1">
      <c r="A120" s="18"/>
      <c r="B120" s="16" t="s">
        <v>172</v>
      </c>
      <c r="C120" s="17">
        <v>123</v>
      </c>
      <c r="D120" s="17">
        <v>143</v>
      </c>
      <c r="E120" s="17">
        <v>175</v>
      </c>
      <c r="F120" s="11">
        <f t="shared" si="7"/>
        <v>318</v>
      </c>
      <c r="G120" s="18"/>
      <c r="H120" s="16" t="s">
        <v>173</v>
      </c>
      <c r="I120" s="17">
        <v>135</v>
      </c>
      <c r="J120" s="17">
        <v>184</v>
      </c>
      <c r="K120" s="17">
        <v>199</v>
      </c>
      <c r="L120" s="11">
        <f t="shared" si="6"/>
        <v>383</v>
      </c>
    </row>
    <row r="121" spans="1:12" ht="14.25" customHeight="1">
      <c r="A121" s="18"/>
      <c r="B121" s="16" t="s">
        <v>174</v>
      </c>
      <c r="C121" s="17">
        <v>78</v>
      </c>
      <c r="D121" s="17">
        <v>104</v>
      </c>
      <c r="E121" s="17">
        <v>105</v>
      </c>
      <c r="F121" s="11">
        <f t="shared" si="7"/>
        <v>209</v>
      </c>
      <c r="G121" s="18"/>
      <c r="H121" s="16" t="s">
        <v>175</v>
      </c>
      <c r="I121" s="17">
        <v>142</v>
      </c>
      <c r="J121" s="17">
        <v>222</v>
      </c>
      <c r="K121" s="17">
        <v>226</v>
      </c>
      <c r="L121" s="11">
        <f t="shared" si="6"/>
        <v>448</v>
      </c>
    </row>
    <row r="122" spans="1:12" ht="14.25" customHeight="1">
      <c r="A122" s="18"/>
      <c r="B122" s="16" t="s">
        <v>176</v>
      </c>
      <c r="C122" s="17">
        <v>24</v>
      </c>
      <c r="D122" s="17">
        <v>26</v>
      </c>
      <c r="E122" s="17">
        <v>39</v>
      </c>
      <c r="F122" s="11">
        <f t="shared" si="7"/>
        <v>65</v>
      </c>
      <c r="G122" s="18"/>
      <c r="H122" s="16" t="s">
        <v>177</v>
      </c>
      <c r="I122" s="17">
        <v>207</v>
      </c>
      <c r="J122" s="17">
        <v>288</v>
      </c>
      <c r="K122" s="17">
        <v>300</v>
      </c>
      <c r="L122" s="11">
        <f t="shared" si="6"/>
        <v>588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110</v>
      </c>
      <c r="F123" s="11">
        <f t="shared" si="7"/>
        <v>200</v>
      </c>
      <c r="G123" s="18"/>
      <c r="H123" s="16" t="s">
        <v>179</v>
      </c>
      <c r="I123" s="17">
        <v>49</v>
      </c>
      <c r="J123" s="17">
        <v>69</v>
      </c>
      <c r="K123" s="17">
        <v>75</v>
      </c>
      <c r="L123" s="11">
        <f t="shared" si="6"/>
        <v>144</v>
      </c>
    </row>
    <row r="124" spans="1:12" ht="14.25" customHeight="1">
      <c r="A124" s="18"/>
      <c r="B124" s="16" t="s">
        <v>180</v>
      </c>
      <c r="C124" s="17">
        <v>164</v>
      </c>
      <c r="D124" s="17">
        <v>203</v>
      </c>
      <c r="E124" s="17">
        <v>235</v>
      </c>
      <c r="F124" s="11">
        <f t="shared" si="7"/>
        <v>438</v>
      </c>
      <c r="G124" s="18"/>
      <c r="H124" s="16" t="s">
        <v>181</v>
      </c>
      <c r="I124" s="17">
        <v>211</v>
      </c>
      <c r="J124" s="17">
        <v>325</v>
      </c>
      <c r="K124" s="17">
        <v>331</v>
      </c>
      <c r="L124" s="11">
        <f t="shared" si="6"/>
        <v>656</v>
      </c>
    </row>
    <row r="125" spans="1:12" ht="14.25" customHeight="1">
      <c r="A125" s="18"/>
      <c r="B125" s="16" t="s">
        <v>182</v>
      </c>
      <c r="C125" s="17">
        <v>62</v>
      </c>
      <c r="D125" s="17">
        <v>56</v>
      </c>
      <c r="E125" s="17">
        <v>82</v>
      </c>
      <c r="F125" s="11">
        <f t="shared" si="7"/>
        <v>138</v>
      </c>
      <c r="G125" s="18"/>
      <c r="H125" s="20" t="s">
        <v>183</v>
      </c>
      <c r="I125" s="21">
        <f>SUM(I116:I124)</f>
        <v>1258</v>
      </c>
      <c r="J125" s="21">
        <f>SUM(J116:J124)</f>
        <v>1859</v>
      </c>
      <c r="K125" s="21">
        <f>SUM(K116:K124)</f>
        <v>1974</v>
      </c>
      <c r="L125" s="22">
        <f t="shared" si="6"/>
        <v>3833</v>
      </c>
    </row>
    <row r="126" spans="1:12" ht="14.25" customHeight="1">
      <c r="A126" s="18"/>
      <c r="B126" s="16" t="s">
        <v>184</v>
      </c>
      <c r="C126" s="17">
        <v>84</v>
      </c>
      <c r="D126" s="17">
        <v>110</v>
      </c>
      <c r="E126" s="17">
        <v>101</v>
      </c>
      <c r="F126" s="11">
        <f t="shared" si="7"/>
        <v>211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51</v>
      </c>
      <c r="L126" s="11">
        <f t="shared" si="6"/>
        <v>113</v>
      </c>
    </row>
    <row r="127" spans="1:12" ht="14.25" customHeight="1">
      <c r="A127" s="18"/>
      <c r="B127" s="16" t="s">
        <v>187</v>
      </c>
      <c r="C127" s="17">
        <v>41</v>
      </c>
      <c r="D127" s="17">
        <v>54</v>
      </c>
      <c r="E127" s="17">
        <v>66</v>
      </c>
      <c r="F127" s="11">
        <f t="shared" si="7"/>
        <v>120</v>
      </c>
      <c r="G127" s="18"/>
      <c r="H127" s="37" t="s">
        <v>188</v>
      </c>
      <c r="I127" s="17">
        <v>15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87</v>
      </c>
      <c r="D128" s="17">
        <v>97</v>
      </c>
      <c r="E128" s="17">
        <v>110</v>
      </c>
      <c r="F128" s="11">
        <f t="shared" si="7"/>
        <v>207</v>
      </c>
      <c r="G128" s="18"/>
      <c r="H128" s="37" t="s">
        <v>190</v>
      </c>
      <c r="I128" s="17">
        <v>48</v>
      </c>
      <c r="J128" s="17">
        <v>77</v>
      </c>
      <c r="K128" s="17">
        <v>90</v>
      </c>
      <c r="L128" s="11">
        <f t="shared" si="6"/>
        <v>167</v>
      </c>
    </row>
    <row r="129" spans="1:12" ht="14.25" customHeight="1">
      <c r="A129" s="18"/>
      <c r="B129" s="16" t="s">
        <v>191</v>
      </c>
      <c r="C129" s="17">
        <v>87</v>
      </c>
      <c r="D129" s="17">
        <v>94</v>
      </c>
      <c r="E129" s="17">
        <v>107</v>
      </c>
      <c r="F129" s="11">
        <f t="shared" si="7"/>
        <v>201</v>
      </c>
      <c r="G129" s="18"/>
      <c r="H129" s="37" t="s">
        <v>192</v>
      </c>
      <c r="I129" s="17">
        <v>22</v>
      </c>
      <c r="J129" s="17">
        <v>32</v>
      </c>
      <c r="K129" s="17">
        <v>30</v>
      </c>
      <c r="L129" s="11">
        <f t="shared" si="6"/>
        <v>62</v>
      </c>
    </row>
    <row r="130" spans="1:12" ht="14.25" customHeight="1">
      <c r="A130" s="18"/>
      <c r="B130" s="16" t="s">
        <v>193</v>
      </c>
      <c r="C130" s="17">
        <v>83</v>
      </c>
      <c r="D130" s="17">
        <v>99</v>
      </c>
      <c r="E130" s="17">
        <v>118</v>
      </c>
      <c r="F130" s="11">
        <f t="shared" si="7"/>
        <v>217</v>
      </c>
      <c r="G130" s="18"/>
      <c r="H130" s="37" t="s">
        <v>194</v>
      </c>
      <c r="I130" s="17">
        <v>11</v>
      </c>
      <c r="J130" s="17">
        <v>9</v>
      </c>
      <c r="K130" s="17">
        <v>10</v>
      </c>
      <c r="L130" s="11">
        <f t="shared" si="6"/>
        <v>19</v>
      </c>
    </row>
    <row r="131" spans="1:12" ht="14.25" customHeight="1">
      <c r="A131" s="18"/>
      <c r="B131" s="16" t="s">
        <v>195</v>
      </c>
      <c r="C131" s="17">
        <v>128</v>
      </c>
      <c r="D131" s="17">
        <v>158</v>
      </c>
      <c r="E131" s="17">
        <v>157</v>
      </c>
      <c r="F131" s="11">
        <f t="shared" si="7"/>
        <v>315</v>
      </c>
      <c r="G131" s="18"/>
      <c r="H131" s="37" t="s">
        <v>196</v>
      </c>
      <c r="I131" s="17">
        <v>10</v>
      </c>
      <c r="J131" s="17">
        <v>19</v>
      </c>
      <c r="K131" s="17">
        <v>13</v>
      </c>
      <c r="L131" s="11">
        <f t="shared" si="6"/>
        <v>32</v>
      </c>
    </row>
    <row r="132" spans="1:12" ht="14.25" customHeight="1">
      <c r="A132" s="18"/>
      <c r="B132" s="16" t="s">
        <v>197</v>
      </c>
      <c r="C132" s="17">
        <v>154</v>
      </c>
      <c r="D132" s="17">
        <v>209</v>
      </c>
      <c r="E132" s="17">
        <v>225</v>
      </c>
      <c r="F132" s="11">
        <f t="shared" si="7"/>
        <v>434</v>
      </c>
      <c r="G132" s="18"/>
      <c r="H132" s="37" t="s">
        <v>198</v>
      </c>
      <c r="I132" s="17">
        <v>23</v>
      </c>
      <c r="J132" s="17">
        <v>32</v>
      </c>
      <c r="K132" s="17">
        <v>36</v>
      </c>
      <c r="L132" s="11">
        <f t="shared" si="6"/>
        <v>68</v>
      </c>
    </row>
    <row r="133" spans="1:12" ht="14.25" customHeight="1">
      <c r="A133" s="18"/>
      <c r="B133" s="16" t="s">
        <v>261</v>
      </c>
      <c r="C133" s="17">
        <v>143</v>
      </c>
      <c r="D133" s="17">
        <v>183</v>
      </c>
      <c r="E133" s="17">
        <v>184</v>
      </c>
      <c r="F133" s="11">
        <f t="shared" si="7"/>
        <v>367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120</v>
      </c>
      <c r="D134" s="17">
        <v>155</v>
      </c>
      <c r="E134" s="17">
        <v>176</v>
      </c>
      <c r="F134" s="11">
        <f t="shared" si="7"/>
        <v>331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186</v>
      </c>
      <c r="D135" s="17">
        <v>252</v>
      </c>
      <c r="E135" s="17">
        <v>267</v>
      </c>
      <c r="F135" s="11">
        <f t="shared" si="7"/>
        <v>519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40</v>
      </c>
      <c r="D136" s="17">
        <v>54</v>
      </c>
      <c r="E136" s="17">
        <v>52</v>
      </c>
      <c r="F136" s="11">
        <f t="shared" si="7"/>
        <v>106</v>
      </c>
      <c r="G136" s="18"/>
      <c r="H136" s="37" t="s">
        <v>204</v>
      </c>
      <c r="I136" s="17">
        <v>10</v>
      </c>
      <c r="J136" s="17">
        <v>10</v>
      </c>
      <c r="K136" s="17">
        <v>17</v>
      </c>
      <c r="L136" s="11">
        <f t="shared" si="6"/>
        <v>27</v>
      </c>
    </row>
    <row r="137" spans="1:12" ht="14.25" customHeight="1">
      <c r="A137" s="18"/>
      <c r="B137" s="16" t="s">
        <v>205</v>
      </c>
      <c r="C137" s="17">
        <v>211</v>
      </c>
      <c r="D137" s="17">
        <v>180</v>
      </c>
      <c r="E137" s="17">
        <v>222</v>
      </c>
      <c r="F137" s="11">
        <f t="shared" si="7"/>
        <v>402</v>
      </c>
      <c r="G137" s="18"/>
      <c r="H137" s="37" t="s">
        <v>206</v>
      </c>
      <c r="I137" s="17">
        <v>32</v>
      </c>
      <c r="J137" s="17">
        <v>31</v>
      </c>
      <c r="K137" s="17">
        <v>38</v>
      </c>
      <c r="L137" s="11">
        <f t="shared" si="6"/>
        <v>69</v>
      </c>
    </row>
    <row r="138" spans="1:12" ht="14.25" customHeight="1">
      <c r="A138" s="18"/>
      <c r="B138" s="23" t="s">
        <v>207</v>
      </c>
      <c r="C138" s="17">
        <v>68</v>
      </c>
      <c r="D138" s="17">
        <v>104</v>
      </c>
      <c r="E138" s="17">
        <v>107</v>
      </c>
      <c r="F138" s="11">
        <f t="shared" si="7"/>
        <v>211</v>
      </c>
      <c r="G138" s="18"/>
      <c r="H138" s="37" t="s">
        <v>208</v>
      </c>
      <c r="I138" s="17">
        <v>20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2566</v>
      </c>
      <c r="D139" s="21">
        <f>SUM(D117:D138)</f>
        <v>3055</v>
      </c>
      <c r="E139" s="21">
        <f>SUM(E117:E138)</f>
        <v>3370</v>
      </c>
      <c r="F139" s="22">
        <f t="shared" si="7"/>
        <v>6425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127</v>
      </c>
      <c r="D140" s="17">
        <v>186</v>
      </c>
      <c r="E140" s="17">
        <v>218</v>
      </c>
      <c r="F140" s="11">
        <f t="shared" si="7"/>
        <v>404</v>
      </c>
      <c r="G140" s="18"/>
      <c r="H140" s="20" t="s">
        <v>213</v>
      </c>
      <c r="I140" s="21">
        <f>SUM(I126:I139)</f>
        <v>318</v>
      </c>
      <c r="J140" s="21">
        <f>SUM(J126:J139)</f>
        <v>425</v>
      </c>
      <c r="K140" s="21">
        <f>SUM(K126:K139)</f>
        <v>450</v>
      </c>
      <c r="L140" s="22">
        <f t="shared" si="6"/>
        <v>875</v>
      </c>
    </row>
    <row r="141" spans="1:12" ht="14.25" customHeight="1">
      <c r="A141" s="18"/>
      <c r="B141" s="16" t="s">
        <v>214</v>
      </c>
      <c r="C141" s="17">
        <v>155</v>
      </c>
      <c r="D141" s="17">
        <v>251</v>
      </c>
      <c r="E141" s="17">
        <v>251</v>
      </c>
      <c r="F141" s="11">
        <f t="shared" si="7"/>
        <v>502</v>
      </c>
      <c r="G141" s="18" t="s">
        <v>215</v>
      </c>
      <c r="H141" s="37" t="s">
        <v>216</v>
      </c>
      <c r="I141" s="17">
        <v>50</v>
      </c>
      <c r="J141" s="17">
        <v>58</v>
      </c>
      <c r="K141" s="17">
        <v>73</v>
      </c>
      <c r="L141" s="11">
        <f t="shared" si="6"/>
        <v>131</v>
      </c>
    </row>
    <row r="142" spans="1:12" ht="14.25" customHeight="1">
      <c r="A142" s="18"/>
      <c r="B142" s="16" t="s">
        <v>217</v>
      </c>
      <c r="C142" s="17">
        <v>114</v>
      </c>
      <c r="D142" s="17">
        <v>156</v>
      </c>
      <c r="E142" s="17">
        <v>169</v>
      </c>
      <c r="F142" s="11">
        <f t="shared" si="7"/>
        <v>325</v>
      </c>
      <c r="G142" s="18"/>
      <c r="H142" s="37" t="s">
        <v>218</v>
      </c>
      <c r="I142" s="17">
        <v>66</v>
      </c>
      <c r="J142" s="17">
        <v>78</v>
      </c>
      <c r="K142" s="17">
        <v>78</v>
      </c>
      <c r="L142" s="11">
        <f t="shared" si="6"/>
        <v>156</v>
      </c>
    </row>
    <row r="143" spans="1:12" ht="14.25" customHeight="1">
      <c r="A143" s="18"/>
      <c r="B143" s="16" t="s">
        <v>219</v>
      </c>
      <c r="C143" s="17">
        <v>62</v>
      </c>
      <c r="D143" s="17">
        <v>99</v>
      </c>
      <c r="E143" s="17">
        <v>96</v>
      </c>
      <c r="F143" s="11">
        <f t="shared" si="7"/>
        <v>195</v>
      </c>
      <c r="G143" s="18"/>
      <c r="H143" s="37" t="s">
        <v>220</v>
      </c>
      <c r="I143" s="17">
        <v>63</v>
      </c>
      <c r="J143" s="17">
        <v>79</v>
      </c>
      <c r="K143" s="17">
        <v>77</v>
      </c>
      <c r="L143" s="11">
        <f t="shared" si="6"/>
        <v>156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37</v>
      </c>
      <c r="F144" s="11">
        <f t="shared" si="7"/>
        <v>70</v>
      </c>
      <c r="G144" s="18"/>
      <c r="H144" s="37" t="s">
        <v>222</v>
      </c>
      <c r="I144" s="17">
        <v>40</v>
      </c>
      <c r="J144" s="17">
        <v>44</v>
      </c>
      <c r="K144" s="17">
        <v>50</v>
      </c>
      <c r="L144" s="11">
        <f t="shared" si="6"/>
        <v>94</v>
      </c>
    </row>
    <row r="145" spans="1:12" ht="14.25" customHeight="1">
      <c r="A145" s="18"/>
      <c r="B145" s="16" t="s">
        <v>223</v>
      </c>
      <c r="C145" s="17">
        <v>134</v>
      </c>
      <c r="D145" s="17">
        <v>198</v>
      </c>
      <c r="E145" s="17">
        <v>201</v>
      </c>
      <c r="F145" s="11">
        <f t="shared" si="7"/>
        <v>399</v>
      </c>
      <c r="G145" s="18"/>
      <c r="H145" s="37" t="s">
        <v>224</v>
      </c>
      <c r="I145" s="17">
        <v>44</v>
      </c>
      <c r="J145" s="17">
        <v>53</v>
      </c>
      <c r="K145" s="17">
        <v>52</v>
      </c>
      <c r="L145" s="11">
        <f t="shared" si="6"/>
        <v>105</v>
      </c>
    </row>
    <row r="146" spans="1:12" ht="14.25" customHeight="1">
      <c r="A146" s="18"/>
      <c r="B146" s="16" t="s">
        <v>225</v>
      </c>
      <c r="C146" s="17">
        <v>30</v>
      </c>
      <c r="D146" s="17">
        <v>55</v>
      </c>
      <c r="E146" s="17">
        <v>61</v>
      </c>
      <c r="F146" s="11">
        <f t="shared" si="7"/>
        <v>116</v>
      </c>
      <c r="G146" s="18"/>
      <c r="H146" s="20" t="s">
        <v>226</v>
      </c>
      <c r="I146" s="21">
        <f>SUM(I141:I145)</f>
        <v>263</v>
      </c>
      <c r="J146" s="21">
        <f>SUM(J141:J145)</f>
        <v>312</v>
      </c>
      <c r="K146" s="21">
        <f>SUM(K141:K145)</f>
        <v>330</v>
      </c>
      <c r="L146" s="22">
        <f t="shared" si="6"/>
        <v>642</v>
      </c>
    </row>
    <row r="147" spans="1:12" ht="14.25" customHeight="1">
      <c r="A147" s="18"/>
      <c r="B147" s="16" t="s">
        <v>227</v>
      </c>
      <c r="C147" s="17">
        <v>37</v>
      </c>
      <c r="D147" s="17">
        <v>61</v>
      </c>
      <c r="E147" s="17">
        <v>62</v>
      </c>
      <c r="F147" s="11">
        <f t="shared" si="7"/>
        <v>123</v>
      </c>
      <c r="G147" s="50" t="s">
        <v>228</v>
      </c>
      <c r="H147" s="51"/>
      <c r="I147" s="25">
        <f>SUM(C139+C157+C164+C167+I125+I140+I146)</f>
        <v>6912</v>
      </c>
      <c r="J147" s="25">
        <f>SUM(D139+D157+D164+D167+J125+J140+J146)</f>
        <v>9316</v>
      </c>
      <c r="K147" s="25">
        <f>SUM(E139+E157+E164+E167+K125+K140+K146)</f>
        <v>10061</v>
      </c>
      <c r="L147" s="31">
        <f t="shared" si="6"/>
        <v>19377</v>
      </c>
    </row>
    <row r="148" spans="1:12" ht="14.25" customHeight="1">
      <c r="A148" s="18"/>
      <c r="B148" s="16" t="s">
        <v>229</v>
      </c>
      <c r="C148" s="17">
        <v>88</v>
      </c>
      <c r="D148" s="17">
        <v>119</v>
      </c>
      <c r="E148" s="17">
        <v>164</v>
      </c>
      <c r="F148" s="11">
        <f t="shared" si="7"/>
        <v>283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61</v>
      </c>
      <c r="D149" s="17">
        <v>94</v>
      </c>
      <c r="E149" s="17">
        <v>103</v>
      </c>
      <c r="F149" s="11">
        <f aca="true" t="shared" si="8" ref="F149:F167">SUM(D149:E149)</f>
        <v>197</v>
      </c>
      <c r="G149" s="56" t="s">
        <v>231</v>
      </c>
      <c r="H149" s="57"/>
      <c r="I149" s="62">
        <f>SUM(C29+I39+I67+I147)</f>
        <v>18044</v>
      </c>
      <c r="J149" s="62">
        <f>SUM(D29+J39+J67+J147)</f>
        <v>26203</v>
      </c>
      <c r="K149" s="62">
        <f>SUM(E29+K39+K67+K147)</f>
        <v>28079</v>
      </c>
      <c r="L149" s="52">
        <f>SUM(J149:K149)</f>
        <v>54282</v>
      </c>
    </row>
    <row r="150" spans="1:12" ht="14.25" customHeight="1">
      <c r="A150" s="18"/>
      <c r="B150" s="16" t="s">
        <v>232</v>
      </c>
      <c r="C150" s="17">
        <v>132</v>
      </c>
      <c r="D150" s="17">
        <v>163</v>
      </c>
      <c r="E150" s="17">
        <v>166</v>
      </c>
      <c r="F150" s="11">
        <f t="shared" si="8"/>
        <v>329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30</v>
      </c>
      <c r="D151" s="17">
        <v>43</v>
      </c>
      <c r="E151" s="17">
        <v>50</v>
      </c>
      <c r="F151" s="11">
        <f t="shared" si="8"/>
        <v>93</v>
      </c>
      <c r="G151" s="56" t="s">
        <v>234</v>
      </c>
      <c r="H151" s="57"/>
      <c r="I151" s="60">
        <v>3</v>
      </c>
      <c r="J151" s="60">
        <v>-35</v>
      </c>
      <c r="K151" s="60">
        <v>-38</v>
      </c>
      <c r="L151" s="60">
        <v>-73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32</v>
      </c>
      <c r="F152" s="11">
        <f t="shared" si="8"/>
        <v>62</v>
      </c>
      <c r="G152" s="58"/>
      <c r="H152" s="59"/>
      <c r="I152" s="61"/>
      <c r="J152" s="61"/>
      <c r="K152" s="61"/>
      <c r="L152" s="61"/>
    </row>
    <row r="153" spans="1:12" ht="14.25" customHeight="1">
      <c r="A153" s="18"/>
      <c r="B153" s="16" t="s">
        <v>236</v>
      </c>
      <c r="C153" s="17">
        <v>59</v>
      </c>
      <c r="D153" s="17">
        <v>98</v>
      </c>
      <c r="E153" s="17">
        <v>102</v>
      </c>
      <c r="F153" s="11">
        <f t="shared" si="8"/>
        <v>200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66</v>
      </c>
      <c r="E154" s="17">
        <v>94</v>
      </c>
      <c r="F154" s="11">
        <f t="shared" si="8"/>
        <v>160</v>
      </c>
      <c r="G154" s="50" t="s">
        <v>257</v>
      </c>
      <c r="H154" s="51"/>
      <c r="I154" s="25"/>
      <c r="J154" s="25">
        <v>31</v>
      </c>
      <c r="K154" s="25">
        <v>32</v>
      </c>
      <c r="L154" s="26">
        <v>63</v>
      </c>
    </row>
    <row r="155" spans="1:12" ht="14.25" customHeight="1">
      <c r="A155" s="18"/>
      <c r="B155" s="16" t="s">
        <v>238</v>
      </c>
      <c r="C155" s="17">
        <v>150</v>
      </c>
      <c r="D155" s="17">
        <v>206</v>
      </c>
      <c r="E155" s="17">
        <v>227</v>
      </c>
      <c r="F155" s="11">
        <f t="shared" si="8"/>
        <v>433</v>
      </c>
      <c r="G155" s="50" t="s">
        <v>258</v>
      </c>
      <c r="H155" s="51"/>
      <c r="I155" s="25"/>
      <c r="J155" s="25">
        <v>47</v>
      </c>
      <c r="K155" s="25">
        <v>55</v>
      </c>
      <c r="L155" s="26">
        <v>102</v>
      </c>
    </row>
    <row r="156" spans="1:12" ht="14.25" customHeight="1">
      <c r="A156" s="18"/>
      <c r="B156" s="16" t="s">
        <v>239</v>
      </c>
      <c r="C156" s="17">
        <v>37</v>
      </c>
      <c r="D156" s="17">
        <v>57</v>
      </c>
      <c r="E156" s="17">
        <v>55</v>
      </c>
      <c r="F156" s="11">
        <f t="shared" si="8"/>
        <v>112</v>
      </c>
      <c r="G156" s="50" t="s">
        <v>259</v>
      </c>
      <c r="H156" s="51"/>
      <c r="I156" s="25"/>
      <c r="J156" s="25">
        <v>16</v>
      </c>
      <c r="K156" s="25">
        <v>17</v>
      </c>
      <c r="L156" s="26">
        <v>33</v>
      </c>
    </row>
    <row r="157" spans="1:12" ht="14.25" customHeight="1">
      <c r="A157" s="18"/>
      <c r="B157" s="20" t="s">
        <v>240</v>
      </c>
      <c r="C157" s="21">
        <f>SUM(C140:C156)</f>
        <v>1324</v>
      </c>
      <c r="D157" s="21">
        <f>SUM(D140:D156)</f>
        <v>1915</v>
      </c>
      <c r="E157" s="21">
        <f>SUM(E140:E156)</f>
        <v>2088</v>
      </c>
      <c r="F157" s="22">
        <f t="shared" si="8"/>
        <v>4003</v>
      </c>
      <c r="G157" s="50" t="s">
        <v>260</v>
      </c>
      <c r="H157" s="51"/>
      <c r="I157" s="25"/>
      <c r="J157" s="25">
        <v>38</v>
      </c>
      <c r="K157" s="25">
        <v>32</v>
      </c>
      <c r="L157" s="26">
        <v>70</v>
      </c>
    </row>
    <row r="158" spans="1:12" ht="14.25" customHeight="1">
      <c r="A158" s="18" t="s">
        <v>241</v>
      </c>
      <c r="B158" s="16" t="s">
        <v>242</v>
      </c>
      <c r="C158" s="17">
        <v>129</v>
      </c>
      <c r="D158" s="17">
        <v>201</v>
      </c>
      <c r="E158" s="17">
        <v>210</v>
      </c>
      <c r="F158" s="11">
        <f t="shared" si="8"/>
        <v>411</v>
      </c>
      <c r="G158" s="50" t="s">
        <v>271</v>
      </c>
      <c r="H158" s="51"/>
      <c r="I158" s="25"/>
      <c r="J158" s="25">
        <v>3</v>
      </c>
      <c r="K158" s="25">
        <v>0</v>
      </c>
      <c r="L158" s="26">
        <v>3</v>
      </c>
    </row>
    <row r="159" spans="1:12" ht="14.25" customHeight="1">
      <c r="A159" s="18"/>
      <c r="B159" s="16" t="s">
        <v>243</v>
      </c>
      <c r="C159" s="17">
        <v>205</v>
      </c>
      <c r="D159" s="17">
        <v>291</v>
      </c>
      <c r="E159" s="17">
        <v>317</v>
      </c>
      <c r="F159" s="11">
        <f t="shared" si="8"/>
        <v>608</v>
      </c>
      <c r="G159" s="50" t="s">
        <v>272</v>
      </c>
      <c r="H159" s="51"/>
      <c r="I159" s="25"/>
      <c r="J159" s="25">
        <v>0</v>
      </c>
      <c r="K159" s="25">
        <v>0</v>
      </c>
      <c r="L159" s="26">
        <v>0</v>
      </c>
    </row>
    <row r="160" spans="1:12" ht="14.25" customHeight="1">
      <c r="A160" s="18"/>
      <c r="B160" s="16" t="s">
        <v>244</v>
      </c>
      <c r="C160" s="17">
        <v>63</v>
      </c>
      <c r="D160" s="17">
        <v>95</v>
      </c>
      <c r="E160" s="17">
        <v>111</v>
      </c>
      <c r="F160" s="11">
        <f t="shared" si="8"/>
        <v>206</v>
      </c>
      <c r="G160" s="77" t="s">
        <v>254</v>
      </c>
      <c r="H160" s="75" t="s">
        <v>250</v>
      </c>
      <c r="I160" s="74">
        <f>SUM(L160/L149)</f>
        <v>0.3180980803949744</v>
      </c>
      <c r="J160" s="75">
        <v>7486</v>
      </c>
      <c r="K160" s="75">
        <v>9781</v>
      </c>
      <c r="L160" s="76">
        <f>SUM(J160:K161)</f>
        <v>17267</v>
      </c>
    </row>
    <row r="161" spans="1:12" ht="14.25" customHeight="1">
      <c r="A161" s="18"/>
      <c r="B161" s="16" t="s">
        <v>246</v>
      </c>
      <c r="C161" s="17">
        <v>48</v>
      </c>
      <c r="D161" s="17">
        <v>79</v>
      </c>
      <c r="E161" s="17">
        <v>96</v>
      </c>
      <c r="F161" s="11">
        <f t="shared" si="8"/>
        <v>175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174</v>
      </c>
      <c r="D162" s="17">
        <v>271</v>
      </c>
      <c r="E162" s="17">
        <v>285</v>
      </c>
      <c r="F162" s="11">
        <f t="shared" si="8"/>
        <v>556</v>
      </c>
      <c r="G162" s="77" t="s">
        <v>245</v>
      </c>
      <c r="H162" s="75" t="s">
        <v>250</v>
      </c>
      <c r="I162" s="74">
        <f>SUM(L162/L149)</f>
        <v>0.25575697284551047</v>
      </c>
      <c r="J162" s="75">
        <v>5822</v>
      </c>
      <c r="K162" s="75">
        <v>8061</v>
      </c>
      <c r="L162" s="76">
        <f>SUM(J162:K163)</f>
        <v>13883</v>
      </c>
    </row>
    <row r="163" spans="1:12" ht="14.25" customHeight="1">
      <c r="A163" s="18"/>
      <c r="B163" s="16" t="s">
        <v>248</v>
      </c>
      <c r="C163" s="17">
        <v>41</v>
      </c>
      <c r="D163" s="17">
        <v>56</v>
      </c>
      <c r="E163" s="17">
        <v>66</v>
      </c>
      <c r="F163" s="11">
        <f t="shared" si="8"/>
        <v>122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660</v>
      </c>
      <c r="D164" s="21">
        <f>SUM(D158:D163)</f>
        <v>993</v>
      </c>
      <c r="E164" s="21">
        <f>SUM(E158:E163)</f>
        <v>1085</v>
      </c>
      <c r="F164" s="22">
        <f t="shared" si="8"/>
        <v>2078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286</v>
      </c>
      <c r="D165" s="17">
        <v>412</v>
      </c>
      <c r="E165" s="17">
        <v>410</v>
      </c>
      <c r="F165" s="11">
        <f t="shared" si="8"/>
        <v>822</v>
      </c>
      <c r="G165" s="50" t="s">
        <v>263</v>
      </c>
      <c r="H165" s="51"/>
      <c r="I165" s="25">
        <v>101</v>
      </c>
      <c r="J165" s="25">
        <v>52</v>
      </c>
      <c r="K165" s="25">
        <v>94</v>
      </c>
      <c r="L165" s="26">
        <v>146</v>
      </c>
    </row>
    <row r="166" spans="1:12" ht="14.25" customHeight="1">
      <c r="A166" s="18"/>
      <c r="B166" s="23" t="s">
        <v>253</v>
      </c>
      <c r="C166" s="17">
        <v>237</v>
      </c>
      <c r="D166" s="17">
        <v>345</v>
      </c>
      <c r="E166" s="17">
        <v>354</v>
      </c>
      <c r="F166" s="11">
        <f t="shared" si="8"/>
        <v>699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523</v>
      </c>
      <c r="D167" s="21">
        <f>SUM(D165:D166)</f>
        <v>757</v>
      </c>
      <c r="E167" s="21">
        <f>SUM(E165:E166)</f>
        <v>764</v>
      </c>
      <c r="F167" s="22">
        <f t="shared" si="8"/>
        <v>1521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9"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39:H39"/>
    <mergeCell ref="A1:L1"/>
    <mergeCell ref="A2:L2"/>
    <mergeCell ref="A4:B4"/>
    <mergeCell ref="A31:B31"/>
    <mergeCell ref="A29:B29"/>
    <mergeCell ref="H160:H161"/>
    <mergeCell ref="I160:I161"/>
    <mergeCell ref="J160:J161"/>
    <mergeCell ref="G155:H155"/>
    <mergeCell ref="G156:H156"/>
    <mergeCell ref="G157:H157"/>
    <mergeCell ref="G158:H158"/>
    <mergeCell ref="G159:H159"/>
    <mergeCell ref="G154:H154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L171"/>
  <sheetViews>
    <sheetView view="pageBreakPreview" zoomScaleSheetLayoutView="100" workbookViewId="0" topLeftCell="A138">
      <selection activeCell="I151" sqref="I151:I152"/>
    </sheetView>
  </sheetViews>
  <sheetFormatPr defaultColWidth="9.00390625" defaultRowHeight="13.5"/>
  <cols>
    <col min="1" max="1" width="6.75390625" style="42" customWidth="1"/>
    <col min="2" max="2" width="9.125" style="43" customWidth="1"/>
    <col min="3" max="6" width="6.75390625" style="43" customWidth="1"/>
    <col min="7" max="7" width="8.125" style="42" customWidth="1"/>
    <col min="8" max="8" width="9.125" style="43" customWidth="1"/>
    <col min="9" max="12" width="6.75390625" style="43" customWidth="1"/>
    <col min="13" max="16384" width="9.00390625" style="1" customWidth="1"/>
  </cols>
  <sheetData>
    <row r="1" spans="1:12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6.5" customHeight="1">
      <c r="A2" s="69" t="s">
        <v>274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4" t="s">
        <v>6</v>
      </c>
    </row>
    <row r="4" spans="1:12" ht="14.25" customHeight="1">
      <c r="A4" s="70" t="s">
        <v>7</v>
      </c>
      <c r="B4" s="71"/>
      <c r="C4" s="6"/>
      <c r="D4" s="6"/>
      <c r="E4" s="6"/>
      <c r="F4" s="7"/>
      <c r="G4" s="8" t="s">
        <v>8</v>
      </c>
      <c r="H4" s="9" t="s">
        <v>9</v>
      </c>
      <c r="I4" s="10">
        <v>25</v>
      </c>
      <c r="J4" s="10">
        <v>39</v>
      </c>
      <c r="K4" s="10">
        <v>50</v>
      </c>
      <c r="L4" s="11">
        <f aca="true" t="shared" si="0" ref="L4:L39">SUM(J4:K4)</f>
        <v>89</v>
      </c>
    </row>
    <row r="5" spans="1:12" ht="14.25" customHeight="1">
      <c r="A5" s="12" t="s">
        <v>10</v>
      </c>
      <c r="B5" s="13" t="s">
        <v>11</v>
      </c>
      <c r="C5" s="14">
        <v>283</v>
      </c>
      <c r="D5" s="14">
        <v>380</v>
      </c>
      <c r="E5" s="14">
        <v>390</v>
      </c>
      <c r="F5" s="11">
        <f aca="true" t="shared" si="1" ref="F5:F28">SUM(D5:E5)</f>
        <v>770</v>
      </c>
      <c r="G5" s="15"/>
      <c r="H5" s="16" t="s">
        <v>12</v>
      </c>
      <c r="I5" s="17">
        <v>162</v>
      </c>
      <c r="J5" s="17">
        <v>248</v>
      </c>
      <c r="K5" s="17">
        <v>286</v>
      </c>
      <c r="L5" s="11">
        <f t="shared" si="0"/>
        <v>534</v>
      </c>
    </row>
    <row r="6" spans="1:12" ht="14.25" customHeight="1">
      <c r="A6" s="18"/>
      <c r="B6" s="16" t="s">
        <v>13</v>
      </c>
      <c r="C6" s="17">
        <v>129</v>
      </c>
      <c r="D6" s="17">
        <v>236</v>
      </c>
      <c r="E6" s="17">
        <v>210</v>
      </c>
      <c r="F6" s="11">
        <f t="shared" si="1"/>
        <v>446</v>
      </c>
      <c r="G6" s="15"/>
      <c r="H6" s="16" t="s">
        <v>14</v>
      </c>
      <c r="I6" s="17">
        <v>123</v>
      </c>
      <c r="J6" s="17">
        <v>202</v>
      </c>
      <c r="K6" s="17">
        <v>222</v>
      </c>
      <c r="L6" s="11">
        <f t="shared" si="0"/>
        <v>424</v>
      </c>
    </row>
    <row r="7" spans="1:12" ht="14.25" customHeight="1">
      <c r="A7" s="18"/>
      <c r="B7" s="16" t="s">
        <v>15</v>
      </c>
      <c r="C7" s="17">
        <v>98</v>
      </c>
      <c r="D7" s="17">
        <v>144</v>
      </c>
      <c r="E7" s="17">
        <v>171</v>
      </c>
      <c r="F7" s="11">
        <f t="shared" si="1"/>
        <v>315</v>
      </c>
      <c r="G7" s="15"/>
      <c r="H7" s="16" t="s">
        <v>16</v>
      </c>
      <c r="I7" s="17">
        <v>71</v>
      </c>
      <c r="J7" s="17">
        <v>122</v>
      </c>
      <c r="K7" s="17">
        <v>137</v>
      </c>
      <c r="L7" s="11">
        <f t="shared" si="0"/>
        <v>259</v>
      </c>
    </row>
    <row r="8" spans="1:12" ht="14.25" customHeight="1">
      <c r="A8" s="18"/>
      <c r="B8" s="16" t="s">
        <v>17</v>
      </c>
      <c r="C8" s="17">
        <v>146</v>
      </c>
      <c r="D8" s="17">
        <v>212</v>
      </c>
      <c r="E8" s="17">
        <v>239</v>
      </c>
      <c r="F8" s="11">
        <f t="shared" si="1"/>
        <v>451</v>
      </c>
      <c r="G8" s="15"/>
      <c r="H8" s="16" t="s">
        <v>18</v>
      </c>
      <c r="I8" s="17">
        <v>51</v>
      </c>
      <c r="J8" s="17">
        <v>80</v>
      </c>
      <c r="K8" s="17">
        <v>82</v>
      </c>
      <c r="L8" s="11">
        <f t="shared" si="0"/>
        <v>162</v>
      </c>
    </row>
    <row r="9" spans="1:12" ht="14.25" customHeight="1">
      <c r="A9" s="18"/>
      <c r="B9" s="16" t="s">
        <v>19</v>
      </c>
      <c r="C9" s="17">
        <v>57</v>
      </c>
      <c r="D9" s="17">
        <v>75</v>
      </c>
      <c r="E9" s="17">
        <v>92</v>
      </c>
      <c r="F9" s="11">
        <f t="shared" si="1"/>
        <v>167</v>
      </c>
      <c r="G9" s="15"/>
      <c r="H9" s="16" t="s">
        <v>20</v>
      </c>
      <c r="I9" s="17">
        <v>74</v>
      </c>
      <c r="J9" s="17">
        <v>125</v>
      </c>
      <c r="K9" s="17">
        <v>111</v>
      </c>
      <c r="L9" s="11">
        <f t="shared" si="0"/>
        <v>236</v>
      </c>
    </row>
    <row r="10" spans="1:12" ht="14.25" customHeight="1">
      <c r="A10" s="18"/>
      <c r="B10" s="16" t="s">
        <v>21</v>
      </c>
      <c r="C10" s="17">
        <v>174</v>
      </c>
      <c r="D10" s="17">
        <v>229</v>
      </c>
      <c r="E10" s="17">
        <v>281</v>
      </c>
      <c r="F10" s="11">
        <f t="shared" si="1"/>
        <v>510</v>
      </c>
      <c r="G10" s="19"/>
      <c r="H10" s="20" t="s">
        <v>22</v>
      </c>
      <c r="I10" s="21">
        <f>SUM(I4:I9)</f>
        <v>506</v>
      </c>
      <c r="J10" s="21">
        <f>SUM(J4:J9)</f>
        <v>816</v>
      </c>
      <c r="K10" s="21">
        <f>SUM(K4:K9)</f>
        <v>888</v>
      </c>
      <c r="L10" s="22">
        <f t="shared" si="0"/>
        <v>1704</v>
      </c>
    </row>
    <row r="11" spans="1:12" ht="14.25" customHeight="1">
      <c r="A11" s="18"/>
      <c r="B11" s="16" t="s">
        <v>23</v>
      </c>
      <c r="C11" s="17">
        <v>107</v>
      </c>
      <c r="D11" s="17">
        <v>99</v>
      </c>
      <c r="E11" s="17">
        <v>137</v>
      </c>
      <c r="F11" s="11">
        <f t="shared" si="1"/>
        <v>236</v>
      </c>
      <c r="G11" s="18" t="s">
        <v>24</v>
      </c>
      <c r="H11" s="16" t="s">
        <v>25</v>
      </c>
      <c r="I11" s="17">
        <v>58</v>
      </c>
      <c r="J11" s="17">
        <v>85</v>
      </c>
      <c r="K11" s="17">
        <v>98</v>
      </c>
      <c r="L11" s="11">
        <f t="shared" si="0"/>
        <v>183</v>
      </c>
    </row>
    <row r="12" spans="1:12" ht="14.25" customHeight="1">
      <c r="A12" s="18"/>
      <c r="B12" s="16" t="s">
        <v>26</v>
      </c>
      <c r="C12" s="17">
        <v>75</v>
      </c>
      <c r="D12" s="17">
        <v>116</v>
      </c>
      <c r="E12" s="17">
        <v>123</v>
      </c>
      <c r="F12" s="11">
        <f t="shared" si="1"/>
        <v>239</v>
      </c>
      <c r="G12" s="15"/>
      <c r="H12" s="16" t="s">
        <v>27</v>
      </c>
      <c r="I12" s="17">
        <v>38</v>
      </c>
      <c r="J12" s="17">
        <v>46</v>
      </c>
      <c r="K12" s="17">
        <v>48</v>
      </c>
      <c r="L12" s="11">
        <f t="shared" si="0"/>
        <v>94</v>
      </c>
    </row>
    <row r="13" spans="1:12" ht="14.25" customHeight="1">
      <c r="A13" s="18"/>
      <c r="B13" s="16" t="s">
        <v>28</v>
      </c>
      <c r="C13" s="17">
        <v>140</v>
      </c>
      <c r="D13" s="17">
        <v>262</v>
      </c>
      <c r="E13" s="17">
        <v>265</v>
      </c>
      <c r="F13" s="11">
        <f t="shared" si="1"/>
        <v>527</v>
      </c>
      <c r="G13" s="15"/>
      <c r="H13" s="16" t="s">
        <v>29</v>
      </c>
      <c r="I13" s="17">
        <v>38</v>
      </c>
      <c r="J13" s="17">
        <v>57</v>
      </c>
      <c r="K13" s="17">
        <v>61</v>
      </c>
      <c r="L13" s="11">
        <f t="shared" si="0"/>
        <v>118</v>
      </c>
    </row>
    <row r="14" spans="1:12" ht="14.25" customHeight="1">
      <c r="A14" s="18"/>
      <c r="B14" s="16" t="s">
        <v>30</v>
      </c>
      <c r="C14" s="17">
        <v>33</v>
      </c>
      <c r="D14" s="17">
        <v>60</v>
      </c>
      <c r="E14" s="17">
        <v>67</v>
      </c>
      <c r="F14" s="11">
        <f t="shared" si="1"/>
        <v>127</v>
      </c>
      <c r="G14" s="15"/>
      <c r="H14" s="16" t="s">
        <v>31</v>
      </c>
      <c r="I14" s="17">
        <v>103</v>
      </c>
      <c r="J14" s="17">
        <v>143</v>
      </c>
      <c r="K14" s="17">
        <v>151</v>
      </c>
      <c r="L14" s="11">
        <f t="shared" si="0"/>
        <v>294</v>
      </c>
    </row>
    <row r="15" spans="1:12" ht="14.25" customHeight="1">
      <c r="A15" s="18"/>
      <c r="B15" s="16" t="s">
        <v>32</v>
      </c>
      <c r="C15" s="17">
        <v>31</v>
      </c>
      <c r="D15" s="17">
        <v>53</v>
      </c>
      <c r="E15" s="17">
        <v>49</v>
      </c>
      <c r="F15" s="11">
        <f t="shared" si="1"/>
        <v>102</v>
      </c>
      <c r="G15" s="15"/>
      <c r="H15" s="16" t="s">
        <v>33</v>
      </c>
      <c r="I15" s="17">
        <v>32</v>
      </c>
      <c r="J15" s="17">
        <v>46</v>
      </c>
      <c r="K15" s="17">
        <v>52</v>
      </c>
      <c r="L15" s="11">
        <f t="shared" si="0"/>
        <v>98</v>
      </c>
    </row>
    <row r="16" spans="1:12" ht="14.25" customHeight="1">
      <c r="A16" s="18"/>
      <c r="B16" s="16" t="s">
        <v>34</v>
      </c>
      <c r="C16" s="17">
        <v>61</v>
      </c>
      <c r="D16" s="17">
        <v>61</v>
      </c>
      <c r="E16" s="17">
        <v>0</v>
      </c>
      <c r="F16" s="11">
        <f t="shared" si="1"/>
        <v>61</v>
      </c>
      <c r="G16" s="15"/>
      <c r="H16" s="16" t="s">
        <v>35</v>
      </c>
      <c r="I16" s="17">
        <v>41</v>
      </c>
      <c r="J16" s="17">
        <v>53</v>
      </c>
      <c r="K16" s="17">
        <v>69</v>
      </c>
      <c r="L16" s="11">
        <f t="shared" si="0"/>
        <v>122</v>
      </c>
    </row>
    <row r="17" spans="1:12" ht="14.25" customHeight="1">
      <c r="A17" s="18"/>
      <c r="B17" s="23" t="s">
        <v>36</v>
      </c>
      <c r="C17" s="17">
        <v>43</v>
      </c>
      <c r="D17" s="17">
        <v>76</v>
      </c>
      <c r="E17" s="17">
        <v>70</v>
      </c>
      <c r="F17" s="11">
        <f t="shared" si="1"/>
        <v>146</v>
      </c>
      <c r="G17" s="15"/>
      <c r="H17" s="16" t="s">
        <v>37</v>
      </c>
      <c r="I17" s="17">
        <v>57</v>
      </c>
      <c r="J17" s="17">
        <v>94</v>
      </c>
      <c r="K17" s="17">
        <v>87</v>
      </c>
      <c r="L17" s="11">
        <f t="shared" si="0"/>
        <v>181</v>
      </c>
    </row>
    <row r="18" spans="1:12" ht="14.25" customHeight="1">
      <c r="A18" s="18"/>
      <c r="B18" s="16" t="s">
        <v>38</v>
      </c>
      <c r="C18" s="17">
        <v>69</v>
      </c>
      <c r="D18" s="17">
        <v>118</v>
      </c>
      <c r="E18" s="17">
        <v>122</v>
      </c>
      <c r="F18" s="11">
        <f t="shared" si="1"/>
        <v>240</v>
      </c>
      <c r="G18" s="15"/>
      <c r="H18" s="16" t="s">
        <v>39</v>
      </c>
      <c r="I18" s="17">
        <v>61</v>
      </c>
      <c r="J18" s="17">
        <v>102</v>
      </c>
      <c r="K18" s="17">
        <v>98</v>
      </c>
      <c r="L18" s="11">
        <f t="shared" si="0"/>
        <v>200</v>
      </c>
    </row>
    <row r="19" spans="1:12" ht="14.25" customHeight="1">
      <c r="A19" s="18"/>
      <c r="B19" s="16" t="s">
        <v>40</v>
      </c>
      <c r="C19" s="17">
        <v>23</v>
      </c>
      <c r="D19" s="17">
        <v>35</v>
      </c>
      <c r="E19" s="17">
        <v>29</v>
      </c>
      <c r="F19" s="11">
        <f t="shared" si="1"/>
        <v>64</v>
      </c>
      <c r="G19" s="15"/>
      <c r="H19" s="16" t="s">
        <v>41</v>
      </c>
      <c r="I19" s="17">
        <v>26</v>
      </c>
      <c r="J19" s="17">
        <v>49</v>
      </c>
      <c r="K19" s="17">
        <v>43</v>
      </c>
      <c r="L19" s="11">
        <f t="shared" si="0"/>
        <v>92</v>
      </c>
    </row>
    <row r="20" spans="1:12" ht="14.25" customHeight="1">
      <c r="A20" s="18"/>
      <c r="B20" s="23" t="s">
        <v>42</v>
      </c>
      <c r="C20" s="17">
        <v>18</v>
      </c>
      <c r="D20" s="17">
        <v>17</v>
      </c>
      <c r="E20" s="17">
        <v>31</v>
      </c>
      <c r="F20" s="11">
        <f t="shared" si="1"/>
        <v>48</v>
      </c>
      <c r="G20" s="15"/>
      <c r="H20" s="16" t="s">
        <v>43</v>
      </c>
      <c r="I20" s="17">
        <v>67</v>
      </c>
      <c r="J20" s="17">
        <v>85</v>
      </c>
      <c r="K20" s="17">
        <v>94</v>
      </c>
      <c r="L20" s="11">
        <f t="shared" si="0"/>
        <v>179</v>
      </c>
    </row>
    <row r="21" spans="1:12" ht="14.25" customHeight="1">
      <c r="A21" s="18"/>
      <c r="B21" s="23" t="s">
        <v>44</v>
      </c>
      <c r="C21" s="17">
        <v>20</v>
      </c>
      <c r="D21" s="17">
        <v>34</v>
      </c>
      <c r="E21" s="17">
        <v>26</v>
      </c>
      <c r="F21" s="11">
        <f t="shared" si="1"/>
        <v>60</v>
      </c>
      <c r="G21" s="15"/>
      <c r="H21" s="16" t="s">
        <v>45</v>
      </c>
      <c r="I21" s="17">
        <v>35</v>
      </c>
      <c r="J21" s="17">
        <v>51</v>
      </c>
      <c r="K21" s="17">
        <v>65</v>
      </c>
      <c r="L21" s="11">
        <f t="shared" si="0"/>
        <v>116</v>
      </c>
    </row>
    <row r="22" spans="1:12" ht="14.25" customHeight="1">
      <c r="A22" s="19"/>
      <c r="B22" s="20" t="s">
        <v>46</v>
      </c>
      <c r="C22" s="21">
        <f>SUM(C5:C21)</f>
        <v>1507</v>
      </c>
      <c r="D22" s="21">
        <f>SUM(D5:D21)</f>
        <v>2207</v>
      </c>
      <c r="E22" s="21">
        <f>SUM(E5:E21)</f>
        <v>2302</v>
      </c>
      <c r="F22" s="22">
        <f t="shared" si="1"/>
        <v>4509</v>
      </c>
      <c r="G22" s="15"/>
      <c r="H22" s="16" t="s">
        <v>47</v>
      </c>
      <c r="I22" s="17">
        <v>5</v>
      </c>
      <c r="J22" s="17">
        <v>3</v>
      </c>
      <c r="K22" s="17">
        <v>8</v>
      </c>
      <c r="L22" s="11">
        <f t="shared" si="0"/>
        <v>11</v>
      </c>
    </row>
    <row r="23" spans="1:12" ht="14.25" customHeight="1">
      <c r="A23" s="18" t="s">
        <v>48</v>
      </c>
      <c r="B23" s="16" t="s">
        <v>49</v>
      </c>
      <c r="C23" s="17">
        <v>150</v>
      </c>
      <c r="D23" s="17">
        <v>224</v>
      </c>
      <c r="E23" s="17">
        <v>251</v>
      </c>
      <c r="F23" s="11">
        <f t="shared" si="1"/>
        <v>475</v>
      </c>
      <c r="G23" s="24"/>
      <c r="H23" s="20" t="s">
        <v>50</v>
      </c>
      <c r="I23" s="21">
        <f>SUM(I11:I22)</f>
        <v>561</v>
      </c>
      <c r="J23" s="21">
        <f>SUM(J11:J22)</f>
        <v>814</v>
      </c>
      <c r="K23" s="21">
        <f>SUM(K11:K22)</f>
        <v>874</v>
      </c>
      <c r="L23" s="22">
        <f t="shared" si="0"/>
        <v>1688</v>
      </c>
    </row>
    <row r="24" spans="1:12" ht="14.25" customHeight="1">
      <c r="A24" s="18"/>
      <c r="B24" s="16" t="s">
        <v>51</v>
      </c>
      <c r="C24" s="17">
        <v>63</v>
      </c>
      <c r="D24" s="17">
        <v>106</v>
      </c>
      <c r="E24" s="17">
        <v>101</v>
      </c>
      <c r="F24" s="11">
        <f t="shared" si="1"/>
        <v>207</v>
      </c>
      <c r="G24" s="15" t="s">
        <v>52</v>
      </c>
      <c r="H24" s="16" t="s">
        <v>53</v>
      </c>
      <c r="I24" s="17">
        <v>28</v>
      </c>
      <c r="J24" s="17">
        <v>45</v>
      </c>
      <c r="K24" s="17">
        <v>51</v>
      </c>
      <c r="L24" s="11">
        <f t="shared" si="0"/>
        <v>96</v>
      </c>
    </row>
    <row r="25" spans="1:12" ht="14.25" customHeight="1">
      <c r="A25" s="18"/>
      <c r="B25" s="16" t="s">
        <v>54</v>
      </c>
      <c r="C25" s="17">
        <v>203</v>
      </c>
      <c r="D25" s="17">
        <v>314</v>
      </c>
      <c r="E25" s="17">
        <v>338</v>
      </c>
      <c r="F25" s="11">
        <f t="shared" si="1"/>
        <v>652</v>
      </c>
      <c r="G25" s="15"/>
      <c r="H25" s="16" t="s">
        <v>55</v>
      </c>
      <c r="I25" s="17">
        <v>18</v>
      </c>
      <c r="J25" s="17">
        <v>34</v>
      </c>
      <c r="K25" s="17">
        <v>31</v>
      </c>
      <c r="L25" s="11">
        <f t="shared" si="0"/>
        <v>65</v>
      </c>
    </row>
    <row r="26" spans="1:12" ht="14.25" customHeight="1">
      <c r="A26" s="18"/>
      <c r="B26" s="16" t="s">
        <v>56</v>
      </c>
      <c r="C26" s="17">
        <v>75</v>
      </c>
      <c r="D26" s="17">
        <v>123</v>
      </c>
      <c r="E26" s="17">
        <v>134</v>
      </c>
      <c r="F26" s="11">
        <f t="shared" si="1"/>
        <v>257</v>
      </c>
      <c r="G26" s="15"/>
      <c r="H26" s="16" t="s">
        <v>18</v>
      </c>
      <c r="I26" s="17">
        <v>40</v>
      </c>
      <c r="J26" s="17">
        <v>56</v>
      </c>
      <c r="K26" s="17">
        <v>57</v>
      </c>
      <c r="L26" s="11">
        <f t="shared" si="0"/>
        <v>113</v>
      </c>
    </row>
    <row r="27" spans="1:12" ht="14.25" customHeight="1">
      <c r="A27" s="18"/>
      <c r="B27" s="16" t="s">
        <v>57</v>
      </c>
      <c r="C27" s="17">
        <v>58</v>
      </c>
      <c r="D27" s="17">
        <v>92</v>
      </c>
      <c r="E27" s="17">
        <v>96</v>
      </c>
      <c r="F27" s="11">
        <f t="shared" si="1"/>
        <v>188</v>
      </c>
      <c r="G27" s="15"/>
      <c r="H27" s="16" t="s">
        <v>58</v>
      </c>
      <c r="I27" s="17">
        <v>45</v>
      </c>
      <c r="J27" s="17">
        <v>55</v>
      </c>
      <c r="K27" s="17">
        <v>59</v>
      </c>
      <c r="L27" s="11">
        <f t="shared" si="0"/>
        <v>114</v>
      </c>
    </row>
    <row r="28" spans="1:12" ht="14.25" customHeight="1">
      <c r="A28" s="19"/>
      <c r="B28" s="20" t="s">
        <v>59</v>
      </c>
      <c r="C28" s="21">
        <f>SUM(C23:C27)</f>
        <v>549</v>
      </c>
      <c r="D28" s="21">
        <f>SUM(D23:D27)</f>
        <v>859</v>
      </c>
      <c r="E28" s="21">
        <f>SUM(E23:E27)</f>
        <v>920</v>
      </c>
      <c r="F28" s="22">
        <f t="shared" si="1"/>
        <v>1779</v>
      </c>
      <c r="G28" s="15"/>
      <c r="H28" s="16" t="s">
        <v>60</v>
      </c>
      <c r="I28" s="17">
        <v>9</v>
      </c>
      <c r="J28" s="17">
        <v>16</v>
      </c>
      <c r="K28" s="17">
        <v>20</v>
      </c>
      <c r="L28" s="11">
        <f t="shared" si="0"/>
        <v>36</v>
      </c>
    </row>
    <row r="29" spans="1:12" ht="14.25" customHeight="1">
      <c r="A29" s="66" t="s">
        <v>61</v>
      </c>
      <c r="B29" s="67"/>
      <c r="C29" s="25">
        <f>SUM(C22+C28)</f>
        <v>2056</v>
      </c>
      <c r="D29" s="25">
        <f>SUM(D22+D28)</f>
        <v>3066</v>
      </c>
      <c r="E29" s="25">
        <f>SUM(E22+E28)</f>
        <v>3222</v>
      </c>
      <c r="F29" s="26">
        <f>SUM(F22+F28)</f>
        <v>6288</v>
      </c>
      <c r="G29" s="15"/>
      <c r="H29" s="16" t="s">
        <v>62</v>
      </c>
      <c r="I29" s="17">
        <v>33</v>
      </c>
      <c r="J29" s="17">
        <v>52</v>
      </c>
      <c r="K29" s="17">
        <v>50</v>
      </c>
      <c r="L29" s="11">
        <f t="shared" si="0"/>
        <v>102</v>
      </c>
    </row>
    <row r="30" spans="1:12" ht="14.25" customHeight="1">
      <c r="A30" s="18"/>
      <c r="B30" s="23"/>
      <c r="C30" s="17"/>
      <c r="D30" s="17"/>
      <c r="E30" s="17"/>
      <c r="F30" s="27"/>
      <c r="G30" s="24"/>
      <c r="H30" s="20" t="s">
        <v>63</v>
      </c>
      <c r="I30" s="21">
        <f>SUM(I24:I29)</f>
        <v>173</v>
      </c>
      <c r="J30" s="21">
        <f>SUM(J24:J29)</f>
        <v>258</v>
      </c>
      <c r="K30" s="21">
        <f>SUM(K24:K29)</f>
        <v>268</v>
      </c>
      <c r="L30" s="22">
        <f t="shared" si="0"/>
        <v>526</v>
      </c>
    </row>
    <row r="31" spans="1:12" ht="14.25" customHeight="1">
      <c r="A31" s="72" t="s">
        <v>64</v>
      </c>
      <c r="B31" s="73"/>
      <c r="C31" s="23"/>
      <c r="D31" s="23"/>
      <c r="E31" s="23"/>
      <c r="F31" s="28"/>
      <c r="G31" s="15" t="s">
        <v>65</v>
      </c>
      <c r="H31" s="16" t="s">
        <v>66</v>
      </c>
      <c r="I31" s="17">
        <v>42</v>
      </c>
      <c r="J31" s="17">
        <v>69</v>
      </c>
      <c r="K31" s="17">
        <v>73</v>
      </c>
      <c r="L31" s="11">
        <f t="shared" si="0"/>
        <v>142</v>
      </c>
    </row>
    <row r="32" spans="1:12" ht="14.25" customHeight="1">
      <c r="A32" s="18" t="s">
        <v>67</v>
      </c>
      <c r="B32" s="16" t="s">
        <v>68</v>
      </c>
      <c r="C32" s="17">
        <v>319</v>
      </c>
      <c r="D32" s="17">
        <v>477</v>
      </c>
      <c r="E32" s="17">
        <v>511</v>
      </c>
      <c r="F32" s="11">
        <f aca="true" t="shared" si="2" ref="F32:F53">SUM(D32:E32)</f>
        <v>988</v>
      </c>
      <c r="G32" s="15"/>
      <c r="H32" s="16" t="s">
        <v>69</v>
      </c>
      <c r="I32" s="17">
        <v>25</v>
      </c>
      <c r="J32" s="17">
        <v>46</v>
      </c>
      <c r="K32" s="17">
        <v>50</v>
      </c>
      <c r="L32" s="11">
        <f t="shared" si="0"/>
        <v>96</v>
      </c>
    </row>
    <row r="33" spans="1:12" ht="14.25" customHeight="1">
      <c r="A33" s="18"/>
      <c r="B33" s="16" t="s">
        <v>70</v>
      </c>
      <c r="C33" s="17">
        <v>136</v>
      </c>
      <c r="D33" s="17">
        <v>220</v>
      </c>
      <c r="E33" s="17">
        <v>226</v>
      </c>
      <c r="F33" s="11">
        <f t="shared" si="2"/>
        <v>446</v>
      </c>
      <c r="G33" s="15"/>
      <c r="H33" s="16" t="s">
        <v>71</v>
      </c>
      <c r="I33" s="17">
        <v>46</v>
      </c>
      <c r="J33" s="17">
        <v>71</v>
      </c>
      <c r="K33" s="17">
        <v>87</v>
      </c>
      <c r="L33" s="11">
        <f t="shared" si="0"/>
        <v>158</v>
      </c>
    </row>
    <row r="34" spans="1:12" ht="14.25" customHeight="1">
      <c r="A34" s="18"/>
      <c r="B34" s="16" t="s">
        <v>72</v>
      </c>
      <c r="C34" s="17">
        <v>78</v>
      </c>
      <c r="D34" s="17">
        <v>126</v>
      </c>
      <c r="E34" s="17">
        <v>122</v>
      </c>
      <c r="F34" s="11">
        <f t="shared" si="2"/>
        <v>248</v>
      </c>
      <c r="G34" s="15"/>
      <c r="H34" s="16" t="s">
        <v>27</v>
      </c>
      <c r="I34" s="17">
        <v>52</v>
      </c>
      <c r="J34" s="17">
        <v>97</v>
      </c>
      <c r="K34" s="17">
        <v>85</v>
      </c>
      <c r="L34" s="11">
        <f t="shared" si="0"/>
        <v>182</v>
      </c>
    </row>
    <row r="35" spans="1:12" ht="14.25" customHeight="1">
      <c r="A35" s="18"/>
      <c r="B35" s="16" t="s">
        <v>73</v>
      </c>
      <c r="C35" s="17">
        <v>219</v>
      </c>
      <c r="D35" s="17">
        <v>270</v>
      </c>
      <c r="E35" s="17">
        <v>339</v>
      </c>
      <c r="F35" s="11">
        <f t="shared" si="2"/>
        <v>609</v>
      </c>
      <c r="G35" s="15"/>
      <c r="H35" s="16" t="s">
        <v>74</v>
      </c>
      <c r="I35" s="17">
        <v>69</v>
      </c>
      <c r="J35" s="17">
        <v>131</v>
      </c>
      <c r="K35" s="17">
        <v>142</v>
      </c>
      <c r="L35" s="11">
        <f t="shared" si="0"/>
        <v>273</v>
      </c>
    </row>
    <row r="36" spans="1:12" ht="14.25" customHeight="1">
      <c r="A36" s="18"/>
      <c r="B36" s="16" t="s">
        <v>75</v>
      </c>
      <c r="C36" s="17">
        <v>16</v>
      </c>
      <c r="D36" s="17">
        <v>27</v>
      </c>
      <c r="E36" s="17">
        <v>29</v>
      </c>
      <c r="F36" s="11">
        <f t="shared" si="2"/>
        <v>56</v>
      </c>
      <c r="G36" s="29"/>
      <c r="H36" s="30" t="s">
        <v>76</v>
      </c>
      <c r="I36" s="17">
        <v>44</v>
      </c>
      <c r="J36" s="17">
        <v>76</v>
      </c>
      <c r="K36" s="17">
        <v>82</v>
      </c>
      <c r="L36" s="11">
        <f t="shared" si="0"/>
        <v>158</v>
      </c>
    </row>
    <row r="37" spans="1:12" ht="14.25" customHeight="1">
      <c r="A37" s="18"/>
      <c r="B37" s="16" t="s">
        <v>77</v>
      </c>
      <c r="C37" s="17">
        <v>68</v>
      </c>
      <c r="D37" s="17">
        <v>127</v>
      </c>
      <c r="E37" s="17">
        <v>127</v>
      </c>
      <c r="F37" s="11">
        <f t="shared" si="2"/>
        <v>254</v>
      </c>
      <c r="G37" s="29"/>
      <c r="H37" s="16" t="s">
        <v>78</v>
      </c>
      <c r="I37" s="17">
        <v>77</v>
      </c>
      <c r="J37" s="17">
        <v>125</v>
      </c>
      <c r="K37" s="17">
        <v>126</v>
      </c>
      <c r="L37" s="11">
        <f t="shared" si="0"/>
        <v>251</v>
      </c>
    </row>
    <row r="38" spans="1:12" ht="14.25" customHeight="1">
      <c r="A38" s="18"/>
      <c r="B38" s="16" t="s">
        <v>79</v>
      </c>
      <c r="C38" s="17">
        <v>53</v>
      </c>
      <c r="D38" s="17">
        <v>85</v>
      </c>
      <c r="E38" s="17">
        <v>88</v>
      </c>
      <c r="F38" s="11">
        <f t="shared" si="2"/>
        <v>173</v>
      </c>
      <c r="G38" s="24"/>
      <c r="H38" s="20" t="s">
        <v>80</v>
      </c>
      <c r="I38" s="21">
        <f>SUM(I31:I37)</f>
        <v>355</v>
      </c>
      <c r="J38" s="21">
        <f>SUM(J31:J37)</f>
        <v>615</v>
      </c>
      <c r="K38" s="21">
        <f>SUM(K31:K37)</f>
        <v>645</v>
      </c>
      <c r="L38" s="22">
        <f t="shared" si="0"/>
        <v>1260</v>
      </c>
    </row>
    <row r="39" spans="1:12" ht="14.25" customHeight="1">
      <c r="A39" s="18"/>
      <c r="B39" s="16" t="s">
        <v>81</v>
      </c>
      <c r="C39" s="17">
        <v>149</v>
      </c>
      <c r="D39" s="17">
        <v>193</v>
      </c>
      <c r="E39" s="17">
        <v>225</v>
      </c>
      <c r="F39" s="11">
        <f t="shared" si="2"/>
        <v>418</v>
      </c>
      <c r="G39" s="50" t="s">
        <v>82</v>
      </c>
      <c r="H39" s="51"/>
      <c r="I39" s="25">
        <f>SUM(C45+C53+I10+I23+I30+I38)</f>
        <v>3833</v>
      </c>
      <c r="J39" s="25">
        <f>SUM(D45+D53+J10+J23+J30+J38)</f>
        <v>5837</v>
      </c>
      <c r="K39" s="25">
        <f>SUM(E45+E53+K10+K23+K30+K38)</f>
        <v>6270</v>
      </c>
      <c r="L39" s="31">
        <f t="shared" si="0"/>
        <v>12107</v>
      </c>
    </row>
    <row r="40" spans="1:12" ht="14.25" customHeight="1">
      <c r="A40" s="18"/>
      <c r="B40" s="16" t="s">
        <v>83</v>
      </c>
      <c r="C40" s="17">
        <v>55</v>
      </c>
      <c r="D40" s="17">
        <v>82</v>
      </c>
      <c r="E40" s="17">
        <v>94</v>
      </c>
      <c r="F40" s="11">
        <f t="shared" si="2"/>
        <v>176</v>
      </c>
      <c r="G40" s="18"/>
      <c r="H40" s="17"/>
      <c r="I40" s="17"/>
      <c r="J40" s="17"/>
      <c r="K40" s="17"/>
      <c r="L40" s="27"/>
    </row>
    <row r="41" spans="1:12" ht="14.25" customHeight="1">
      <c r="A41" s="18"/>
      <c r="B41" s="16" t="s">
        <v>84</v>
      </c>
      <c r="C41" s="17">
        <v>96</v>
      </c>
      <c r="D41" s="17">
        <v>163</v>
      </c>
      <c r="E41" s="17">
        <v>169</v>
      </c>
      <c r="F41" s="11">
        <f t="shared" si="2"/>
        <v>332</v>
      </c>
      <c r="G41" s="18"/>
      <c r="H41" s="17"/>
      <c r="I41" s="17"/>
      <c r="J41" s="17"/>
      <c r="K41" s="17"/>
      <c r="L41" s="27"/>
    </row>
    <row r="42" spans="1:12" ht="14.25" customHeight="1">
      <c r="A42" s="18"/>
      <c r="B42" s="16" t="s">
        <v>85</v>
      </c>
      <c r="C42" s="17">
        <v>8</v>
      </c>
      <c r="D42" s="17">
        <v>17</v>
      </c>
      <c r="E42" s="17">
        <v>17</v>
      </c>
      <c r="F42" s="11">
        <f t="shared" si="2"/>
        <v>34</v>
      </c>
      <c r="G42" s="18"/>
      <c r="H42" s="17"/>
      <c r="I42" s="17"/>
      <c r="J42" s="17"/>
      <c r="K42" s="17"/>
      <c r="L42" s="27"/>
    </row>
    <row r="43" spans="1:12" ht="14.25" customHeight="1">
      <c r="A43" s="18"/>
      <c r="B43" s="16" t="s">
        <v>45</v>
      </c>
      <c r="C43" s="17">
        <v>172</v>
      </c>
      <c r="D43" s="17">
        <v>254</v>
      </c>
      <c r="E43" s="17">
        <v>290</v>
      </c>
      <c r="F43" s="11">
        <f t="shared" si="2"/>
        <v>544</v>
      </c>
      <c r="G43" s="18"/>
      <c r="H43" s="17"/>
      <c r="I43" s="17"/>
      <c r="J43" s="17"/>
      <c r="K43" s="17"/>
      <c r="L43" s="27"/>
    </row>
    <row r="44" spans="1:12" ht="14.25" customHeight="1">
      <c r="A44" s="18"/>
      <c r="B44" s="16" t="s">
        <v>86</v>
      </c>
      <c r="C44" s="17">
        <v>129</v>
      </c>
      <c r="D44" s="17">
        <v>216</v>
      </c>
      <c r="E44" s="17">
        <v>203</v>
      </c>
      <c r="F44" s="11">
        <f t="shared" si="2"/>
        <v>419</v>
      </c>
      <c r="G44" s="18"/>
      <c r="H44" s="17"/>
      <c r="I44" s="17"/>
      <c r="J44" s="17"/>
      <c r="K44" s="17"/>
      <c r="L44" s="27"/>
    </row>
    <row r="45" spans="1:12" ht="14.25" customHeight="1">
      <c r="A45" s="19"/>
      <c r="B45" s="20" t="s">
        <v>87</v>
      </c>
      <c r="C45" s="21">
        <f>SUM(C32:C44)</f>
        <v>1498</v>
      </c>
      <c r="D45" s="21">
        <f>SUM(D32:D44)</f>
        <v>2257</v>
      </c>
      <c r="E45" s="21">
        <f>SUM(E32:E44)</f>
        <v>2440</v>
      </c>
      <c r="F45" s="22">
        <f t="shared" si="2"/>
        <v>4697</v>
      </c>
      <c r="G45" s="18"/>
      <c r="H45" s="17"/>
      <c r="I45" s="17"/>
      <c r="J45" s="17"/>
      <c r="K45" s="17"/>
      <c r="L45" s="27"/>
    </row>
    <row r="46" spans="1:12" ht="14.25" customHeight="1">
      <c r="A46" s="18" t="s">
        <v>88</v>
      </c>
      <c r="B46" s="16" t="s">
        <v>89</v>
      </c>
      <c r="C46" s="17">
        <v>88</v>
      </c>
      <c r="D46" s="17">
        <v>126</v>
      </c>
      <c r="E46" s="17">
        <v>154</v>
      </c>
      <c r="F46" s="11">
        <f t="shared" si="2"/>
        <v>280</v>
      </c>
      <c r="G46" s="18"/>
      <c r="H46" s="17"/>
      <c r="I46" s="17"/>
      <c r="J46" s="17"/>
      <c r="K46" s="17"/>
      <c r="L46" s="27"/>
    </row>
    <row r="47" spans="1:12" ht="14.25" customHeight="1">
      <c r="A47" s="18"/>
      <c r="B47" s="16" t="s">
        <v>90</v>
      </c>
      <c r="C47" s="17">
        <v>52</v>
      </c>
      <c r="D47" s="17">
        <v>60</v>
      </c>
      <c r="E47" s="17">
        <v>76</v>
      </c>
      <c r="F47" s="11">
        <f t="shared" si="2"/>
        <v>136</v>
      </c>
      <c r="G47" s="18"/>
      <c r="H47" s="17"/>
      <c r="I47" s="17"/>
      <c r="J47" s="17"/>
      <c r="K47" s="17"/>
      <c r="L47" s="27"/>
    </row>
    <row r="48" spans="1:12" ht="14.25" customHeight="1">
      <c r="A48" s="18"/>
      <c r="B48" s="16" t="s">
        <v>91</v>
      </c>
      <c r="C48" s="17">
        <v>112</v>
      </c>
      <c r="D48" s="17">
        <v>160</v>
      </c>
      <c r="E48" s="17">
        <v>165</v>
      </c>
      <c r="F48" s="11">
        <f t="shared" si="2"/>
        <v>325</v>
      </c>
      <c r="G48" s="18"/>
      <c r="H48" s="17"/>
      <c r="I48" s="17"/>
      <c r="J48" s="17"/>
      <c r="K48" s="17"/>
      <c r="L48" s="27"/>
    </row>
    <row r="49" spans="1:12" ht="14.25" customHeight="1">
      <c r="A49" s="18"/>
      <c r="B49" s="16" t="s">
        <v>92</v>
      </c>
      <c r="C49" s="17">
        <v>285</v>
      </c>
      <c r="D49" s="17">
        <v>378</v>
      </c>
      <c r="E49" s="17">
        <v>399</v>
      </c>
      <c r="F49" s="11">
        <f t="shared" si="2"/>
        <v>777</v>
      </c>
      <c r="G49" s="18"/>
      <c r="H49" s="17"/>
      <c r="I49" s="17"/>
      <c r="J49" s="17"/>
      <c r="K49" s="17"/>
      <c r="L49" s="27"/>
    </row>
    <row r="50" spans="1:12" ht="14.25" customHeight="1">
      <c r="A50" s="18"/>
      <c r="B50" s="16" t="s">
        <v>93</v>
      </c>
      <c r="C50" s="17">
        <v>127</v>
      </c>
      <c r="D50" s="17">
        <v>208</v>
      </c>
      <c r="E50" s="17">
        <v>222</v>
      </c>
      <c r="F50" s="11">
        <f t="shared" si="2"/>
        <v>430</v>
      </c>
      <c r="G50" s="18"/>
      <c r="H50" s="17"/>
      <c r="I50" s="17"/>
      <c r="J50" s="17"/>
      <c r="K50" s="17"/>
      <c r="L50" s="27"/>
    </row>
    <row r="51" spans="1:12" ht="14.25" customHeight="1">
      <c r="A51" s="18"/>
      <c r="B51" s="16" t="s">
        <v>94</v>
      </c>
      <c r="C51" s="17">
        <v>57</v>
      </c>
      <c r="D51" s="17">
        <v>109</v>
      </c>
      <c r="E51" s="17">
        <v>105</v>
      </c>
      <c r="F51" s="11">
        <f t="shared" si="2"/>
        <v>214</v>
      </c>
      <c r="G51" s="18"/>
      <c r="H51" s="17"/>
      <c r="I51" s="17"/>
      <c r="J51" s="17"/>
      <c r="K51" s="17"/>
      <c r="L51" s="27"/>
    </row>
    <row r="52" spans="1:12" ht="14.25" customHeight="1">
      <c r="A52" s="18"/>
      <c r="B52" s="16" t="s">
        <v>95</v>
      </c>
      <c r="C52" s="17">
        <v>19</v>
      </c>
      <c r="D52" s="17">
        <v>36</v>
      </c>
      <c r="E52" s="17">
        <v>34</v>
      </c>
      <c r="F52" s="11">
        <f t="shared" si="2"/>
        <v>70</v>
      </c>
      <c r="G52" s="18"/>
      <c r="H52" s="17"/>
      <c r="I52" s="17"/>
      <c r="J52" s="17"/>
      <c r="K52" s="17"/>
      <c r="L52" s="27"/>
    </row>
    <row r="53" spans="1:12" ht="14.25" customHeight="1">
      <c r="A53" s="19"/>
      <c r="B53" s="20" t="s">
        <v>96</v>
      </c>
      <c r="C53" s="21">
        <f>SUM(C46:C52)</f>
        <v>740</v>
      </c>
      <c r="D53" s="21">
        <f>SUM(D46:D52)</f>
        <v>1077</v>
      </c>
      <c r="E53" s="21">
        <f>SUM(E46:E52)</f>
        <v>1155</v>
      </c>
      <c r="F53" s="22">
        <f t="shared" si="2"/>
        <v>2232</v>
      </c>
      <c r="G53" s="18"/>
      <c r="H53" s="17"/>
      <c r="I53" s="17"/>
      <c r="J53" s="17"/>
      <c r="K53" s="17"/>
      <c r="L53" s="27"/>
    </row>
    <row r="54" spans="1:12" ht="14.25" customHeight="1">
      <c r="A54" s="18"/>
      <c r="B54" s="16"/>
      <c r="C54" s="17"/>
      <c r="D54" s="17"/>
      <c r="E54" s="17"/>
      <c r="F54" s="11"/>
      <c r="G54" s="18"/>
      <c r="H54" s="17"/>
      <c r="I54" s="17"/>
      <c r="J54" s="17"/>
      <c r="K54" s="17"/>
      <c r="L54" s="27"/>
    </row>
    <row r="55" spans="1:12" ht="14.25" customHeight="1">
      <c r="A55" s="18"/>
      <c r="B55" s="16"/>
      <c r="C55" s="17"/>
      <c r="D55" s="17"/>
      <c r="E55" s="17"/>
      <c r="F55" s="11"/>
      <c r="G55" s="18"/>
      <c r="H55" s="17"/>
      <c r="I55" s="17"/>
      <c r="J55" s="17"/>
      <c r="K55" s="17"/>
      <c r="L55" s="27"/>
    </row>
    <row r="56" spans="1:12" ht="14.25" customHeight="1">
      <c r="A56" s="18"/>
      <c r="B56" s="16"/>
      <c r="C56" s="17"/>
      <c r="D56" s="17"/>
      <c r="E56" s="17"/>
      <c r="F56" s="11"/>
      <c r="G56" s="18"/>
      <c r="H56" s="17"/>
      <c r="I56" s="17"/>
      <c r="J56" s="17"/>
      <c r="K56" s="17"/>
      <c r="L56" s="27"/>
    </row>
    <row r="57" spans="1:12" ht="14.25" customHeight="1">
      <c r="A57" s="18"/>
      <c r="B57" s="16"/>
      <c r="C57" s="17"/>
      <c r="D57" s="17"/>
      <c r="E57" s="17"/>
      <c r="F57" s="11"/>
      <c r="G57" s="18"/>
      <c r="H57" s="17"/>
      <c r="I57" s="17"/>
      <c r="J57" s="17"/>
      <c r="K57" s="17"/>
      <c r="L57" s="27"/>
    </row>
    <row r="58" spans="1:12" ht="14.25" customHeight="1">
      <c r="A58" s="18"/>
      <c r="B58" s="16"/>
      <c r="C58" s="17"/>
      <c r="D58" s="17"/>
      <c r="E58" s="17"/>
      <c r="F58" s="11"/>
      <c r="G58" s="18"/>
      <c r="H58" s="17"/>
      <c r="I58" s="17"/>
      <c r="J58" s="17"/>
      <c r="K58" s="17"/>
      <c r="L58" s="27"/>
    </row>
    <row r="59" spans="1:12" ht="14.25" customHeight="1">
      <c r="A59" s="32"/>
      <c r="B59" s="33"/>
      <c r="C59" s="34"/>
      <c r="D59" s="34"/>
      <c r="E59" s="34"/>
      <c r="F59" s="35"/>
      <c r="G59" s="32"/>
      <c r="H59" s="34"/>
      <c r="I59" s="34"/>
      <c r="J59" s="34"/>
      <c r="K59" s="34"/>
      <c r="L59" s="35"/>
    </row>
    <row r="60" spans="1:12" ht="14.25" customHeight="1">
      <c r="A60" s="64" t="s">
        <v>97</v>
      </c>
      <c r="B60" s="65"/>
      <c r="C60" s="10"/>
      <c r="D60" s="10"/>
      <c r="E60" s="10"/>
      <c r="F60" s="36"/>
      <c r="G60" s="15" t="s">
        <v>65</v>
      </c>
      <c r="H60" s="16" t="s">
        <v>98</v>
      </c>
      <c r="I60" s="14">
        <v>38</v>
      </c>
      <c r="J60" s="14">
        <v>75</v>
      </c>
      <c r="K60" s="14">
        <v>71</v>
      </c>
      <c r="L60" s="11">
        <f aca="true" t="shared" si="3" ref="L60:L66">SUM(J60:K60)</f>
        <v>146</v>
      </c>
    </row>
    <row r="61" spans="1:12" ht="14.25" customHeight="1">
      <c r="A61" s="18" t="s">
        <v>99</v>
      </c>
      <c r="B61" s="16" t="s">
        <v>100</v>
      </c>
      <c r="C61" s="17">
        <v>251</v>
      </c>
      <c r="D61" s="17">
        <v>388</v>
      </c>
      <c r="E61" s="17">
        <v>402</v>
      </c>
      <c r="F61" s="11">
        <f aca="true" t="shared" si="4" ref="F61:F92">SUM(D61:E61)</f>
        <v>790</v>
      </c>
      <c r="G61" s="15"/>
      <c r="H61" s="16" t="s">
        <v>101</v>
      </c>
      <c r="I61" s="17">
        <v>56</v>
      </c>
      <c r="J61" s="17">
        <v>80</v>
      </c>
      <c r="K61" s="17">
        <v>88</v>
      </c>
      <c r="L61" s="11">
        <f t="shared" si="3"/>
        <v>168</v>
      </c>
    </row>
    <row r="62" spans="1:12" ht="14.25" customHeight="1">
      <c r="A62" s="18"/>
      <c r="B62" s="16" t="s">
        <v>102</v>
      </c>
      <c r="C62" s="17">
        <v>235</v>
      </c>
      <c r="D62" s="17">
        <v>370</v>
      </c>
      <c r="E62" s="17">
        <v>402</v>
      </c>
      <c r="F62" s="11">
        <f t="shared" si="4"/>
        <v>772</v>
      </c>
      <c r="G62" s="15"/>
      <c r="H62" s="16" t="s">
        <v>103</v>
      </c>
      <c r="I62" s="17">
        <v>32</v>
      </c>
      <c r="J62" s="17">
        <v>63</v>
      </c>
      <c r="K62" s="17">
        <v>68</v>
      </c>
      <c r="L62" s="11">
        <f t="shared" si="3"/>
        <v>131</v>
      </c>
    </row>
    <row r="63" spans="1:12" ht="14.25" customHeight="1">
      <c r="A63" s="18"/>
      <c r="B63" s="16" t="s">
        <v>104</v>
      </c>
      <c r="C63" s="17">
        <v>60</v>
      </c>
      <c r="D63" s="17">
        <v>98</v>
      </c>
      <c r="E63" s="17">
        <v>97</v>
      </c>
      <c r="F63" s="11">
        <f t="shared" si="4"/>
        <v>195</v>
      </c>
      <c r="G63" s="15"/>
      <c r="H63" s="16" t="s">
        <v>105</v>
      </c>
      <c r="I63" s="17">
        <v>21</v>
      </c>
      <c r="J63" s="17">
        <v>44</v>
      </c>
      <c r="K63" s="17">
        <v>37</v>
      </c>
      <c r="L63" s="11">
        <f t="shared" si="3"/>
        <v>81</v>
      </c>
    </row>
    <row r="64" spans="1:12" ht="14.25" customHeight="1">
      <c r="A64" s="18"/>
      <c r="B64" s="16" t="s">
        <v>106</v>
      </c>
      <c r="C64" s="17">
        <v>144</v>
      </c>
      <c r="D64" s="17">
        <v>245</v>
      </c>
      <c r="E64" s="17">
        <v>246</v>
      </c>
      <c r="F64" s="11">
        <f t="shared" si="4"/>
        <v>491</v>
      </c>
      <c r="G64" s="15"/>
      <c r="H64" s="16" t="s">
        <v>107</v>
      </c>
      <c r="I64" s="17">
        <v>41</v>
      </c>
      <c r="J64" s="17">
        <v>83</v>
      </c>
      <c r="K64" s="17">
        <v>79</v>
      </c>
      <c r="L64" s="11">
        <f t="shared" si="3"/>
        <v>162</v>
      </c>
    </row>
    <row r="65" spans="1:12" ht="14.25" customHeight="1">
      <c r="A65" s="18"/>
      <c r="B65" s="16" t="s">
        <v>108</v>
      </c>
      <c r="C65" s="17">
        <v>75</v>
      </c>
      <c r="D65" s="17">
        <v>122</v>
      </c>
      <c r="E65" s="17">
        <v>142</v>
      </c>
      <c r="F65" s="11">
        <f t="shared" si="4"/>
        <v>264</v>
      </c>
      <c r="G65" s="15"/>
      <c r="H65" s="16" t="s">
        <v>109</v>
      </c>
      <c r="I65" s="17">
        <v>70</v>
      </c>
      <c r="J65" s="17">
        <v>114</v>
      </c>
      <c r="K65" s="17">
        <v>119</v>
      </c>
      <c r="L65" s="11">
        <f t="shared" si="3"/>
        <v>233</v>
      </c>
    </row>
    <row r="66" spans="1:12" ht="14.25" customHeight="1">
      <c r="A66" s="18"/>
      <c r="B66" s="16" t="s">
        <v>110</v>
      </c>
      <c r="C66" s="17">
        <v>93</v>
      </c>
      <c r="D66" s="17">
        <v>143</v>
      </c>
      <c r="E66" s="17">
        <v>153</v>
      </c>
      <c r="F66" s="11">
        <f t="shared" si="4"/>
        <v>296</v>
      </c>
      <c r="G66" s="15"/>
      <c r="H66" s="20" t="s">
        <v>80</v>
      </c>
      <c r="I66" s="21">
        <f>SUM(I60:I65)</f>
        <v>258</v>
      </c>
      <c r="J66" s="21">
        <f>SUM(J60:J65)</f>
        <v>459</v>
      </c>
      <c r="K66" s="21">
        <f>SUM(K60:K65)</f>
        <v>462</v>
      </c>
      <c r="L66" s="22">
        <f t="shared" si="3"/>
        <v>921</v>
      </c>
    </row>
    <row r="67" spans="1:12" ht="14.25" customHeight="1">
      <c r="A67" s="18"/>
      <c r="B67" s="16" t="s">
        <v>111</v>
      </c>
      <c r="C67" s="17">
        <v>286</v>
      </c>
      <c r="D67" s="17">
        <v>426</v>
      </c>
      <c r="E67" s="17">
        <v>484</v>
      </c>
      <c r="F67" s="11">
        <f t="shared" si="4"/>
        <v>910</v>
      </c>
      <c r="G67" s="66" t="s">
        <v>112</v>
      </c>
      <c r="H67" s="67"/>
      <c r="I67" s="25">
        <f>SUM(C69+C82+C93+C110+C114+I66)</f>
        <v>5231</v>
      </c>
      <c r="J67" s="25">
        <f>SUM(D69+D82+D93+D110+D114+J66)</f>
        <v>7978</v>
      </c>
      <c r="K67" s="25">
        <f>SUM(E69+E82+E93+E110+E114+K66)</f>
        <v>8512</v>
      </c>
      <c r="L67" s="26">
        <f>SUM(F69+F82+F93+F110+F114+L66)</f>
        <v>16490</v>
      </c>
    </row>
    <row r="68" spans="1:12" ht="14.25" customHeight="1">
      <c r="A68" s="18"/>
      <c r="B68" s="16" t="s">
        <v>113</v>
      </c>
      <c r="C68" s="17">
        <v>65</v>
      </c>
      <c r="D68" s="17">
        <v>97</v>
      </c>
      <c r="E68" s="17">
        <v>115</v>
      </c>
      <c r="F68" s="11">
        <f t="shared" si="4"/>
        <v>212</v>
      </c>
      <c r="G68" s="15"/>
      <c r="H68" s="17"/>
      <c r="I68" s="17"/>
      <c r="J68" s="17"/>
      <c r="K68" s="17"/>
      <c r="L68" s="27"/>
    </row>
    <row r="69" spans="1:12" ht="14.25" customHeight="1">
      <c r="A69" s="18"/>
      <c r="B69" s="20" t="s">
        <v>114</v>
      </c>
      <c r="C69" s="21">
        <f>SUM(C61:C68)</f>
        <v>1209</v>
      </c>
      <c r="D69" s="21">
        <f>SUM(D61:D68)</f>
        <v>1889</v>
      </c>
      <c r="E69" s="21">
        <f>SUM(E61:E68)</f>
        <v>2041</v>
      </c>
      <c r="F69" s="22">
        <f t="shared" si="4"/>
        <v>3930</v>
      </c>
      <c r="G69" s="15"/>
      <c r="H69" s="17"/>
      <c r="I69" s="17"/>
      <c r="J69" s="17"/>
      <c r="K69" s="17"/>
      <c r="L69" s="27"/>
    </row>
    <row r="70" spans="1:12" ht="14.25" customHeight="1">
      <c r="A70" s="18" t="s">
        <v>115</v>
      </c>
      <c r="B70" s="16" t="s">
        <v>116</v>
      </c>
      <c r="C70" s="17">
        <v>39</v>
      </c>
      <c r="D70" s="17">
        <v>57</v>
      </c>
      <c r="E70" s="17">
        <v>64</v>
      </c>
      <c r="F70" s="11">
        <f t="shared" si="4"/>
        <v>121</v>
      </c>
      <c r="G70" s="15"/>
      <c r="H70" s="17"/>
      <c r="I70" s="17"/>
      <c r="J70" s="17"/>
      <c r="K70" s="17"/>
      <c r="L70" s="27"/>
    </row>
    <row r="71" spans="1:12" ht="14.25" customHeight="1">
      <c r="A71" s="18"/>
      <c r="B71" s="16" t="s">
        <v>117</v>
      </c>
      <c r="C71" s="17">
        <v>200</v>
      </c>
      <c r="D71" s="17">
        <v>270</v>
      </c>
      <c r="E71" s="17">
        <v>309</v>
      </c>
      <c r="F71" s="11">
        <f t="shared" si="4"/>
        <v>579</v>
      </c>
      <c r="G71" s="18"/>
      <c r="H71" s="17"/>
      <c r="I71" s="17"/>
      <c r="J71" s="17"/>
      <c r="K71" s="17"/>
      <c r="L71" s="27"/>
    </row>
    <row r="72" spans="1:12" ht="14.25" customHeight="1">
      <c r="A72" s="18"/>
      <c r="B72" s="16" t="s">
        <v>118</v>
      </c>
      <c r="C72" s="17">
        <v>118</v>
      </c>
      <c r="D72" s="17">
        <v>164</v>
      </c>
      <c r="E72" s="17">
        <v>180</v>
      </c>
      <c r="F72" s="11">
        <f t="shared" si="4"/>
        <v>344</v>
      </c>
      <c r="G72" s="18"/>
      <c r="H72" s="17"/>
      <c r="I72" s="17"/>
      <c r="J72" s="17"/>
      <c r="K72" s="17"/>
      <c r="L72" s="27"/>
    </row>
    <row r="73" spans="1:12" ht="14.25" customHeight="1">
      <c r="A73" s="18"/>
      <c r="B73" s="16" t="s">
        <v>119</v>
      </c>
      <c r="C73" s="17">
        <v>60</v>
      </c>
      <c r="D73" s="17">
        <v>97</v>
      </c>
      <c r="E73" s="17">
        <v>93</v>
      </c>
      <c r="F73" s="11">
        <f t="shared" si="4"/>
        <v>190</v>
      </c>
      <c r="G73" s="18"/>
      <c r="H73" s="17"/>
      <c r="I73" s="17"/>
      <c r="J73" s="17"/>
      <c r="K73" s="17"/>
      <c r="L73" s="27"/>
    </row>
    <row r="74" spans="1:12" ht="14.25" customHeight="1">
      <c r="A74" s="18"/>
      <c r="B74" s="16" t="s">
        <v>120</v>
      </c>
      <c r="C74" s="17">
        <v>78</v>
      </c>
      <c r="D74" s="17">
        <v>90</v>
      </c>
      <c r="E74" s="17">
        <v>112</v>
      </c>
      <c r="F74" s="11">
        <f t="shared" si="4"/>
        <v>202</v>
      </c>
      <c r="G74" s="18"/>
      <c r="H74" s="17"/>
      <c r="I74" s="17"/>
      <c r="J74" s="17"/>
      <c r="K74" s="17"/>
      <c r="L74" s="27"/>
    </row>
    <row r="75" spans="1:12" ht="14.25" customHeight="1">
      <c r="A75" s="18"/>
      <c r="B75" s="16" t="s">
        <v>121</v>
      </c>
      <c r="C75" s="17">
        <v>309</v>
      </c>
      <c r="D75" s="17">
        <v>434</v>
      </c>
      <c r="E75" s="17">
        <v>469</v>
      </c>
      <c r="F75" s="11">
        <f t="shared" si="4"/>
        <v>903</v>
      </c>
      <c r="G75" s="18"/>
      <c r="H75" s="17"/>
      <c r="I75" s="17"/>
      <c r="J75" s="17"/>
      <c r="K75" s="17"/>
      <c r="L75" s="27"/>
    </row>
    <row r="76" spans="1:12" ht="14.25" customHeight="1">
      <c r="A76" s="18"/>
      <c r="B76" s="16" t="s">
        <v>122</v>
      </c>
      <c r="C76" s="17">
        <v>142</v>
      </c>
      <c r="D76" s="17">
        <v>208</v>
      </c>
      <c r="E76" s="17">
        <v>224</v>
      </c>
      <c r="F76" s="11">
        <f t="shared" si="4"/>
        <v>432</v>
      </c>
      <c r="G76" s="18"/>
      <c r="H76" s="17"/>
      <c r="I76" s="17"/>
      <c r="J76" s="17"/>
      <c r="K76" s="17"/>
      <c r="L76" s="27"/>
    </row>
    <row r="77" spans="1:12" ht="14.25" customHeight="1">
      <c r="A77" s="18"/>
      <c r="B77" s="16" t="s">
        <v>123</v>
      </c>
      <c r="C77" s="17">
        <v>35</v>
      </c>
      <c r="D77" s="17">
        <v>58</v>
      </c>
      <c r="E77" s="17">
        <v>54</v>
      </c>
      <c r="F77" s="11">
        <f t="shared" si="4"/>
        <v>112</v>
      </c>
      <c r="G77" s="18"/>
      <c r="H77" s="17"/>
      <c r="I77" s="17"/>
      <c r="J77" s="17"/>
      <c r="K77" s="17"/>
      <c r="L77" s="27"/>
    </row>
    <row r="78" spans="1:12" ht="14.25" customHeight="1">
      <c r="A78" s="18"/>
      <c r="B78" s="16" t="s">
        <v>124</v>
      </c>
      <c r="C78" s="17">
        <v>31</v>
      </c>
      <c r="D78" s="17">
        <v>46</v>
      </c>
      <c r="E78" s="17">
        <v>43</v>
      </c>
      <c r="F78" s="11">
        <f t="shared" si="4"/>
        <v>89</v>
      </c>
      <c r="G78" s="18"/>
      <c r="H78" s="17"/>
      <c r="I78" s="17"/>
      <c r="J78" s="17"/>
      <c r="K78" s="17"/>
      <c r="L78" s="27"/>
    </row>
    <row r="79" spans="1:12" ht="14.25" customHeight="1">
      <c r="A79" s="18"/>
      <c r="B79" s="16" t="s">
        <v>125</v>
      </c>
      <c r="C79" s="17">
        <v>117</v>
      </c>
      <c r="D79" s="17">
        <v>173</v>
      </c>
      <c r="E79" s="17">
        <v>188</v>
      </c>
      <c r="F79" s="11">
        <f t="shared" si="4"/>
        <v>361</v>
      </c>
      <c r="G79" s="18"/>
      <c r="H79" s="17"/>
      <c r="I79" s="17"/>
      <c r="J79" s="17"/>
      <c r="K79" s="17"/>
      <c r="L79" s="27"/>
    </row>
    <row r="80" spans="1:12" ht="14.25" customHeight="1">
      <c r="A80" s="18"/>
      <c r="B80" s="16" t="s">
        <v>126</v>
      </c>
      <c r="C80" s="17">
        <v>146</v>
      </c>
      <c r="D80" s="17">
        <v>236</v>
      </c>
      <c r="E80" s="17">
        <v>211</v>
      </c>
      <c r="F80" s="11">
        <f t="shared" si="4"/>
        <v>447</v>
      </c>
      <c r="G80" s="18"/>
      <c r="H80" s="17"/>
      <c r="I80" s="17"/>
      <c r="J80" s="17"/>
      <c r="K80" s="17"/>
      <c r="L80" s="27"/>
    </row>
    <row r="81" spans="1:12" ht="14.25" customHeight="1">
      <c r="A81" s="18"/>
      <c r="B81" s="16" t="s">
        <v>127</v>
      </c>
      <c r="C81" s="17">
        <v>15</v>
      </c>
      <c r="D81" s="17">
        <v>31</v>
      </c>
      <c r="E81" s="17">
        <v>25</v>
      </c>
      <c r="F81" s="11">
        <f t="shared" si="4"/>
        <v>56</v>
      </c>
      <c r="G81" s="18"/>
      <c r="H81" s="17"/>
      <c r="I81" s="17"/>
      <c r="J81" s="17"/>
      <c r="K81" s="17"/>
      <c r="L81" s="27"/>
    </row>
    <row r="82" spans="1:12" ht="14.25" customHeight="1">
      <c r="A82" s="18"/>
      <c r="B82" s="20" t="s">
        <v>128</v>
      </c>
      <c r="C82" s="21">
        <f>SUM(C70:C81)</f>
        <v>1290</v>
      </c>
      <c r="D82" s="21">
        <f>SUM(D70:D81)</f>
        <v>1864</v>
      </c>
      <c r="E82" s="21">
        <f>SUM(E70:E81)</f>
        <v>1972</v>
      </c>
      <c r="F82" s="22">
        <f t="shared" si="4"/>
        <v>3836</v>
      </c>
      <c r="G82" s="18"/>
      <c r="H82" s="17"/>
      <c r="I82" s="17"/>
      <c r="J82" s="17"/>
      <c r="K82" s="17"/>
      <c r="L82" s="27"/>
    </row>
    <row r="83" spans="1:12" ht="14.25" customHeight="1">
      <c r="A83" s="18" t="s">
        <v>129</v>
      </c>
      <c r="B83" s="16" t="s">
        <v>130</v>
      </c>
      <c r="C83" s="17">
        <v>276</v>
      </c>
      <c r="D83" s="17">
        <v>366</v>
      </c>
      <c r="E83" s="17">
        <v>416</v>
      </c>
      <c r="F83" s="11">
        <f t="shared" si="4"/>
        <v>782</v>
      </c>
      <c r="G83" s="18"/>
      <c r="H83" s="17"/>
      <c r="I83" s="17"/>
      <c r="J83" s="17"/>
      <c r="K83" s="17"/>
      <c r="L83" s="27"/>
    </row>
    <row r="84" spans="1:12" ht="14.25" customHeight="1">
      <c r="A84" s="18"/>
      <c r="B84" s="16" t="s">
        <v>131</v>
      </c>
      <c r="C84" s="17">
        <v>275</v>
      </c>
      <c r="D84" s="17">
        <v>365</v>
      </c>
      <c r="E84" s="17">
        <v>416</v>
      </c>
      <c r="F84" s="11">
        <f t="shared" si="4"/>
        <v>781</v>
      </c>
      <c r="G84" s="18"/>
      <c r="H84" s="17"/>
      <c r="I84" s="17"/>
      <c r="J84" s="17"/>
      <c r="K84" s="17"/>
      <c r="L84" s="27"/>
    </row>
    <row r="85" spans="1:12" ht="14.25" customHeight="1">
      <c r="A85" s="18"/>
      <c r="B85" s="16" t="s">
        <v>132</v>
      </c>
      <c r="C85" s="17">
        <v>99</v>
      </c>
      <c r="D85" s="17">
        <v>141</v>
      </c>
      <c r="E85" s="17">
        <v>136</v>
      </c>
      <c r="F85" s="11">
        <f t="shared" si="4"/>
        <v>277</v>
      </c>
      <c r="G85" s="18"/>
      <c r="H85" s="17"/>
      <c r="I85" s="17"/>
      <c r="J85" s="17"/>
      <c r="K85" s="17"/>
      <c r="L85" s="27"/>
    </row>
    <row r="86" spans="1:12" ht="14.25" customHeight="1">
      <c r="A86" s="18"/>
      <c r="B86" s="16" t="s">
        <v>133</v>
      </c>
      <c r="C86" s="17">
        <v>77</v>
      </c>
      <c r="D86" s="17">
        <v>116</v>
      </c>
      <c r="E86" s="17">
        <v>118</v>
      </c>
      <c r="F86" s="11">
        <f t="shared" si="4"/>
        <v>234</v>
      </c>
      <c r="G86" s="18"/>
      <c r="H86" s="17"/>
      <c r="I86" s="17"/>
      <c r="J86" s="17"/>
      <c r="K86" s="17"/>
      <c r="L86" s="27"/>
    </row>
    <row r="87" spans="1:12" ht="14.25" customHeight="1">
      <c r="A87" s="18"/>
      <c r="B87" s="16" t="s">
        <v>134</v>
      </c>
      <c r="C87" s="17">
        <v>46</v>
      </c>
      <c r="D87" s="17">
        <v>65</v>
      </c>
      <c r="E87" s="17">
        <v>56</v>
      </c>
      <c r="F87" s="11">
        <f t="shared" si="4"/>
        <v>121</v>
      </c>
      <c r="G87" s="18"/>
      <c r="H87" s="17"/>
      <c r="I87" s="17"/>
      <c r="J87" s="17"/>
      <c r="K87" s="17"/>
      <c r="L87" s="27"/>
    </row>
    <row r="88" spans="1:12" ht="14.25" customHeight="1">
      <c r="A88" s="18"/>
      <c r="B88" s="16" t="s">
        <v>129</v>
      </c>
      <c r="C88" s="17">
        <v>126</v>
      </c>
      <c r="D88" s="17">
        <v>199</v>
      </c>
      <c r="E88" s="17">
        <v>213</v>
      </c>
      <c r="F88" s="11">
        <f t="shared" si="4"/>
        <v>412</v>
      </c>
      <c r="G88" s="18"/>
      <c r="H88" s="17"/>
      <c r="I88" s="17"/>
      <c r="J88" s="17"/>
      <c r="K88" s="17"/>
      <c r="L88" s="27"/>
    </row>
    <row r="89" spans="1:12" ht="14.25" customHeight="1">
      <c r="A89" s="18"/>
      <c r="B89" s="16" t="s">
        <v>135</v>
      </c>
      <c r="C89" s="17">
        <v>105</v>
      </c>
      <c r="D89" s="17">
        <v>144</v>
      </c>
      <c r="E89" s="17">
        <v>162</v>
      </c>
      <c r="F89" s="11">
        <f t="shared" si="4"/>
        <v>306</v>
      </c>
      <c r="G89" s="18"/>
      <c r="H89" s="23"/>
      <c r="I89" s="17"/>
      <c r="J89" s="17"/>
      <c r="K89" s="17"/>
      <c r="L89" s="27"/>
    </row>
    <row r="90" spans="1:12" ht="14.25" customHeight="1">
      <c r="A90" s="18"/>
      <c r="B90" s="16" t="s">
        <v>136</v>
      </c>
      <c r="C90" s="17">
        <v>90</v>
      </c>
      <c r="D90" s="17">
        <v>171</v>
      </c>
      <c r="E90" s="17">
        <v>167</v>
      </c>
      <c r="F90" s="11">
        <f t="shared" si="4"/>
        <v>338</v>
      </c>
      <c r="G90" s="18"/>
      <c r="H90" s="17"/>
      <c r="I90" s="17"/>
      <c r="J90" s="17"/>
      <c r="K90" s="17"/>
      <c r="L90" s="27"/>
    </row>
    <row r="91" spans="1:12" ht="14.25" customHeight="1">
      <c r="A91" s="18"/>
      <c r="B91" s="16" t="s">
        <v>137</v>
      </c>
      <c r="C91" s="17">
        <v>46</v>
      </c>
      <c r="D91" s="17">
        <v>77</v>
      </c>
      <c r="E91" s="17">
        <v>102</v>
      </c>
      <c r="F91" s="11">
        <f t="shared" si="4"/>
        <v>179</v>
      </c>
      <c r="G91" s="18"/>
      <c r="H91" s="17"/>
      <c r="I91" s="17"/>
      <c r="J91" s="17"/>
      <c r="K91" s="17"/>
      <c r="L91" s="27"/>
    </row>
    <row r="92" spans="1:12" ht="14.25" customHeight="1">
      <c r="A92" s="18"/>
      <c r="B92" s="16" t="s">
        <v>138</v>
      </c>
      <c r="C92" s="17">
        <v>191</v>
      </c>
      <c r="D92" s="17">
        <v>288</v>
      </c>
      <c r="E92" s="17">
        <v>307</v>
      </c>
      <c r="F92" s="11">
        <f t="shared" si="4"/>
        <v>595</v>
      </c>
      <c r="G92" s="18"/>
      <c r="H92" s="17"/>
      <c r="I92" s="17"/>
      <c r="J92" s="17"/>
      <c r="K92" s="17"/>
      <c r="L92" s="27"/>
    </row>
    <row r="93" spans="1:12" ht="14.25" customHeight="1">
      <c r="A93" s="18"/>
      <c r="B93" s="20" t="s">
        <v>139</v>
      </c>
      <c r="C93" s="21">
        <f>SUM(C83:C92)</f>
        <v>1331</v>
      </c>
      <c r="D93" s="21">
        <f>SUM(D83:D92)</f>
        <v>1932</v>
      </c>
      <c r="E93" s="21">
        <f>SUM(E83:E92)</f>
        <v>2093</v>
      </c>
      <c r="F93" s="22">
        <f aca="true" t="shared" si="5" ref="F93:F114">SUM(D93:E93)</f>
        <v>4025</v>
      </c>
      <c r="G93" s="18"/>
      <c r="H93" s="17"/>
      <c r="I93" s="17"/>
      <c r="J93" s="17"/>
      <c r="K93" s="17"/>
      <c r="L93" s="27"/>
    </row>
    <row r="94" spans="1:12" ht="14.25" customHeight="1">
      <c r="A94" s="12" t="s">
        <v>140</v>
      </c>
      <c r="B94" s="13" t="s">
        <v>141</v>
      </c>
      <c r="C94" s="17">
        <v>37</v>
      </c>
      <c r="D94" s="17">
        <v>51</v>
      </c>
      <c r="E94" s="17">
        <v>54</v>
      </c>
      <c r="F94" s="11">
        <f t="shared" si="5"/>
        <v>105</v>
      </c>
      <c r="G94" s="18"/>
      <c r="H94" s="17"/>
      <c r="I94" s="17"/>
      <c r="J94" s="17"/>
      <c r="K94" s="17"/>
      <c r="L94" s="27"/>
    </row>
    <row r="95" spans="1:12" ht="14.25" customHeight="1">
      <c r="A95" s="18"/>
      <c r="B95" s="16" t="s">
        <v>142</v>
      </c>
      <c r="C95" s="17">
        <v>42</v>
      </c>
      <c r="D95" s="17">
        <v>62</v>
      </c>
      <c r="E95" s="17">
        <v>60</v>
      </c>
      <c r="F95" s="11">
        <f t="shared" si="5"/>
        <v>122</v>
      </c>
      <c r="G95" s="18"/>
      <c r="H95" s="17"/>
      <c r="I95" s="17"/>
      <c r="J95" s="17"/>
      <c r="K95" s="17"/>
      <c r="L95" s="27"/>
    </row>
    <row r="96" spans="1:12" ht="14.25" customHeight="1">
      <c r="A96" s="18"/>
      <c r="B96" s="16" t="s">
        <v>143</v>
      </c>
      <c r="C96" s="17">
        <v>21</v>
      </c>
      <c r="D96" s="17">
        <v>38</v>
      </c>
      <c r="E96" s="17">
        <v>43</v>
      </c>
      <c r="F96" s="11">
        <f t="shared" si="5"/>
        <v>81</v>
      </c>
      <c r="G96" s="18"/>
      <c r="H96" s="17"/>
      <c r="I96" s="17"/>
      <c r="J96" s="17"/>
      <c r="K96" s="17"/>
      <c r="L96" s="27"/>
    </row>
    <row r="97" spans="1:12" ht="14.25" customHeight="1">
      <c r="A97" s="18"/>
      <c r="B97" s="16" t="s">
        <v>144</v>
      </c>
      <c r="C97" s="17">
        <v>39</v>
      </c>
      <c r="D97" s="17">
        <v>64</v>
      </c>
      <c r="E97" s="17">
        <v>68</v>
      </c>
      <c r="F97" s="11">
        <f t="shared" si="5"/>
        <v>132</v>
      </c>
      <c r="G97" s="18"/>
      <c r="H97" s="17"/>
      <c r="I97" s="17"/>
      <c r="J97" s="17"/>
      <c r="K97" s="17"/>
      <c r="L97" s="27"/>
    </row>
    <row r="98" spans="1:12" ht="14.25" customHeight="1">
      <c r="A98" s="18"/>
      <c r="B98" s="16" t="s">
        <v>145</v>
      </c>
      <c r="C98" s="17">
        <v>104</v>
      </c>
      <c r="D98" s="17">
        <v>181</v>
      </c>
      <c r="E98" s="17">
        <v>196</v>
      </c>
      <c r="F98" s="11">
        <f t="shared" si="5"/>
        <v>377</v>
      </c>
      <c r="G98" s="18"/>
      <c r="H98" s="17"/>
      <c r="I98" s="17"/>
      <c r="J98" s="17"/>
      <c r="K98" s="17"/>
      <c r="L98" s="27"/>
    </row>
    <row r="99" spans="1:12" ht="14.25" customHeight="1">
      <c r="A99" s="18"/>
      <c r="B99" s="16" t="s">
        <v>146</v>
      </c>
      <c r="C99" s="17">
        <v>13</v>
      </c>
      <c r="D99" s="17">
        <v>29</v>
      </c>
      <c r="E99" s="17">
        <v>25</v>
      </c>
      <c r="F99" s="11">
        <f t="shared" si="5"/>
        <v>54</v>
      </c>
      <c r="G99" s="18"/>
      <c r="H99" s="17"/>
      <c r="I99" s="17"/>
      <c r="J99" s="17"/>
      <c r="K99" s="17"/>
      <c r="L99" s="27"/>
    </row>
    <row r="100" spans="1:12" ht="14.25" customHeight="1">
      <c r="A100" s="18"/>
      <c r="B100" s="16" t="s">
        <v>147</v>
      </c>
      <c r="C100" s="17">
        <v>53</v>
      </c>
      <c r="D100" s="17">
        <v>87</v>
      </c>
      <c r="E100" s="17">
        <v>96</v>
      </c>
      <c r="F100" s="11">
        <f t="shared" si="5"/>
        <v>183</v>
      </c>
      <c r="G100" s="18"/>
      <c r="H100" s="17"/>
      <c r="I100" s="17"/>
      <c r="J100" s="17"/>
      <c r="K100" s="17"/>
      <c r="L100" s="27"/>
    </row>
    <row r="101" spans="1:12" ht="14.25" customHeight="1">
      <c r="A101" s="18"/>
      <c r="B101" s="16" t="s">
        <v>148</v>
      </c>
      <c r="C101" s="17">
        <v>99</v>
      </c>
      <c r="D101" s="17">
        <v>154</v>
      </c>
      <c r="E101" s="17">
        <v>168</v>
      </c>
      <c r="F101" s="11">
        <f t="shared" si="5"/>
        <v>322</v>
      </c>
      <c r="G101" s="18"/>
      <c r="H101" s="17"/>
      <c r="I101" s="17"/>
      <c r="J101" s="17"/>
      <c r="K101" s="17"/>
      <c r="L101" s="27"/>
    </row>
    <row r="102" spans="1:12" ht="14.25" customHeight="1">
      <c r="A102" s="18"/>
      <c r="B102" s="16" t="s">
        <v>149</v>
      </c>
      <c r="C102" s="17">
        <v>107</v>
      </c>
      <c r="D102" s="17">
        <v>148</v>
      </c>
      <c r="E102" s="17">
        <v>161</v>
      </c>
      <c r="F102" s="11">
        <f t="shared" si="5"/>
        <v>309</v>
      </c>
      <c r="G102" s="18"/>
      <c r="H102" s="17"/>
      <c r="I102" s="17"/>
      <c r="J102" s="17"/>
      <c r="K102" s="17"/>
      <c r="L102" s="27"/>
    </row>
    <row r="103" spans="1:12" ht="14.25" customHeight="1">
      <c r="A103" s="18"/>
      <c r="B103" s="16" t="s">
        <v>150</v>
      </c>
      <c r="C103" s="17">
        <v>113</v>
      </c>
      <c r="D103" s="17">
        <v>179</v>
      </c>
      <c r="E103" s="17">
        <v>188</v>
      </c>
      <c r="F103" s="11">
        <f t="shared" si="5"/>
        <v>367</v>
      </c>
      <c r="G103" s="18"/>
      <c r="H103" s="17"/>
      <c r="I103" s="17"/>
      <c r="J103" s="17"/>
      <c r="K103" s="17"/>
      <c r="L103" s="27"/>
    </row>
    <row r="104" spans="1:12" ht="14.25" customHeight="1">
      <c r="A104" s="18"/>
      <c r="B104" s="16" t="s">
        <v>151</v>
      </c>
      <c r="C104" s="17">
        <v>48</v>
      </c>
      <c r="D104" s="17">
        <v>58</v>
      </c>
      <c r="E104" s="17">
        <v>65</v>
      </c>
      <c r="F104" s="11">
        <f t="shared" si="5"/>
        <v>123</v>
      </c>
      <c r="G104" s="18"/>
      <c r="H104" s="17"/>
      <c r="I104" s="17"/>
      <c r="J104" s="17"/>
      <c r="K104" s="17"/>
      <c r="L104" s="27"/>
    </row>
    <row r="105" spans="1:12" ht="14.25" customHeight="1">
      <c r="A105" s="18"/>
      <c r="B105" s="16" t="s">
        <v>152</v>
      </c>
      <c r="C105" s="17">
        <v>46</v>
      </c>
      <c r="D105" s="17">
        <v>72</v>
      </c>
      <c r="E105" s="17">
        <v>84</v>
      </c>
      <c r="F105" s="11">
        <f t="shared" si="5"/>
        <v>156</v>
      </c>
      <c r="G105" s="18"/>
      <c r="H105" s="17"/>
      <c r="I105" s="17"/>
      <c r="J105" s="17"/>
      <c r="K105" s="17"/>
      <c r="L105" s="27"/>
    </row>
    <row r="106" spans="1:12" ht="14.25" customHeight="1">
      <c r="A106" s="18"/>
      <c r="B106" s="16" t="s">
        <v>153</v>
      </c>
      <c r="C106" s="17">
        <v>26</v>
      </c>
      <c r="D106" s="17">
        <v>48</v>
      </c>
      <c r="E106" s="17">
        <v>63</v>
      </c>
      <c r="F106" s="11">
        <f t="shared" si="5"/>
        <v>111</v>
      </c>
      <c r="G106" s="18"/>
      <c r="H106" s="17"/>
      <c r="I106" s="17"/>
      <c r="J106" s="17"/>
      <c r="K106" s="17"/>
      <c r="L106" s="27"/>
    </row>
    <row r="107" spans="1:12" ht="14.25" customHeight="1">
      <c r="A107" s="18"/>
      <c r="B107" s="16" t="s">
        <v>154</v>
      </c>
      <c r="C107" s="17">
        <v>89</v>
      </c>
      <c r="D107" s="17">
        <v>148</v>
      </c>
      <c r="E107" s="17">
        <v>150</v>
      </c>
      <c r="F107" s="11">
        <f t="shared" si="5"/>
        <v>298</v>
      </c>
      <c r="G107" s="18"/>
      <c r="H107" s="17"/>
      <c r="I107" s="17"/>
      <c r="J107" s="17"/>
      <c r="K107" s="17"/>
      <c r="L107" s="27"/>
    </row>
    <row r="108" spans="1:12" ht="14.25" customHeight="1">
      <c r="A108" s="18"/>
      <c r="B108" s="16" t="s">
        <v>155</v>
      </c>
      <c r="C108" s="17">
        <v>69</v>
      </c>
      <c r="D108" s="17">
        <v>107</v>
      </c>
      <c r="E108" s="17">
        <v>127</v>
      </c>
      <c r="F108" s="11">
        <f t="shared" si="5"/>
        <v>234</v>
      </c>
      <c r="G108" s="18"/>
      <c r="H108" s="17"/>
      <c r="I108" s="17"/>
      <c r="J108" s="17"/>
      <c r="K108" s="17"/>
      <c r="L108" s="27"/>
    </row>
    <row r="109" spans="1:12" ht="14.25" customHeight="1">
      <c r="A109" s="18"/>
      <c r="B109" s="16" t="s">
        <v>156</v>
      </c>
      <c r="C109" s="17">
        <v>70</v>
      </c>
      <c r="D109" s="17">
        <v>110</v>
      </c>
      <c r="E109" s="17">
        <v>99</v>
      </c>
      <c r="F109" s="11">
        <f t="shared" si="5"/>
        <v>209</v>
      </c>
      <c r="G109" s="18"/>
      <c r="H109" s="17"/>
      <c r="I109" s="17"/>
      <c r="J109" s="17"/>
      <c r="K109" s="17"/>
      <c r="L109" s="27"/>
    </row>
    <row r="110" spans="1:12" ht="14.25" customHeight="1">
      <c r="A110" s="18"/>
      <c r="B110" s="20" t="s">
        <v>157</v>
      </c>
      <c r="C110" s="21">
        <f>SUM(C94:C109)</f>
        <v>976</v>
      </c>
      <c r="D110" s="21">
        <f>SUM(D94:D109)</f>
        <v>1536</v>
      </c>
      <c r="E110" s="21">
        <f>SUM(E94:E109)</f>
        <v>1647</v>
      </c>
      <c r="F110" s="22">
        <f t="shared" si="5"/>
        <v>3183</v>
      </c>
      <c r="G110" s="18"/>
      <c r="H110" s="17"/>
      <c r="I110" s="17"/>
      <c r="J110" s="17"/>
      <c r="K110" s="17"/>
      <c r="L110" s="27"/>
    </row>
    <row r="111" spans="1:12" ht="14.25" customHeight="1">
      <c r="A111" s="12" t="s">
        <v>158</v>
      </c>
      <c r="B111" s="13" t="s">
        <v>159</v>
      </c>
      <c r="C111" s="17">
        <v>51</v>
      </c>
      <c r="D111" s="17">
        <v>102</v>
      </c>
      <c r="E111" s="17">
        <v>101</v>
      </c>
      <c r="F111" s="11">
        <f t="shared" si="5"/>
        <v>203</v>
      </c>
      <c r="G111" s="18"/>
      <c r="H111" s="17"/>
      <c r="I111" s="17"/>
      <c r="J111" s="17"/>
      <c r="K111" s="17"/>
      <c r="L111" s="27"/>
    </row>
    <row r="112" spans="1:12" ht="14.25" customHeight="1">
      <c r="A112" s="18"/>
      <c r="B112" s="16" t="s">
        <v>160</v>
      </c>
      <c r="C112" s="17">
        <v>72</v>
      </c>
      <c r="D112" s="17">
        <v>115</v>
      </c>
      <c r="E112" s="17">
        <v>109</v>
      </c>
      <c r="F112" s="11">
        <f t="shared" si="5"/>
        <v>224</v>
      </c>
      <c r="G112" s="18"/>
      <c r="H112" s="17"/>
      <c r="I112" s="17"/>
      <c r="J112" s="17"/>
      <c r="K112" s="17"/>
      <c r="L112" s="27"/>
    </row>
    <row r="113" spans="1:12" ht="14.25" customHeight="1">
      <c r="A113" s="18"/>
      <c r="B113" s="16" t="s">
        <v>161</v>
      </c>
      <c r="C113" s="17">
        <v>44</v>
      </c>
      <c r="D113" s="17">
        <v>81</v>
      </c>
      <c r="E113" s="17">
        <v>87</v>
      </c>
      <c r="F113" s="11">
        <f t="shared" si="5"/>
        <v>168</v>
      </c>
      <c r="G113" s="18"/>
      <c r="H113" s="17"/>
      <c r="I113" s="17"/>
      <c r="J113" s="17"/>
      <c r="K113" s="17"/>
      <c r="L113" s="27"/>
    </row>
    <row r="114" spans="1:12" ht="14.25" customHeight="1">
      <c r="A114" s="18"/>
      <c r="B114" s="20" t="s">
        <v>59</v>
      </c>
      <c r="C114" s="21">
        <f>SUM(C111:C113)</f>
        <v>167</v>
      </c>
      <c r="D114" s="21">
        <f>SUM(D111:D113)</f>
        <v>298</v>
      </c>
      <c r="E114" s="21">
        <f>SUM(E111:E113)</f>
        <v>297</v>
      </c>
      <c r="F114" s="22">
        <f t="shared" si="5"/>
        <v>595</v>
      </c>
      <c r="G114" s="18"/>
      <c r="H114" s="17"/>
      <c r="I114" s="17"/>
      <c r="J114" s="17"/>
      <c r="K114" s="17"/>
      <c r="L114" s="27"/>
    </row>
    <row r="115" spans="1:12" ht="14.25" customHeight="1">
      <c r="A115" s="32"/>
      <c r="B115" s="34"/>
      <c r="C115" s="34"/>
      <c r="D115" s="34"/>
      <c r="E115" s="34"/>
      <c r="F115" s="35"/>
      <c r="G115" s="32"/>
      <c r="H115" s="34"/>
      <c r="I115" s="34"/>
      <c r="J115" s="34"/>
      <c r="K115" s="34"/>
      <c r="L115" s="35"/>
    </row>
    <row r="116" spans="1:12" ht="14.25" customHeight="1">
      <c r="A116" s="64" t="s">
        <v>162</v>
      </c>
      <c r="B116" s="65"/>
      <c r="C116" s="10"/>
      <c r="D116" s="10"/>
      <c r="E116" s="10"/>
      <c r="F116" s="36"/>
      <c r="G116" s="8" t="s">
        <v>163</v>
      </c>
      <c r="H116" s="9" t="s">
        <v>164</v>
      </c>
      <c r="I116" s="10">
        <v>193</v>
      </c>
      <c r="J116" s="10">
        <v>301</v>
      </c>
      <c r="K116" s="10">
        <v>294</v>
      </c>
      <c r="L116" s="11">
        <f aca="true" t="shared" si="6" ref="L116:L147">SUM(J116:K116)</f>
        <v>595</v>
      </c>
    </row>
    <row r="117" spans="1:12" ht="14.25" customHeight="1">
      <c r="A117" s="18" t="s">
        <v>165</v>
      </c>
      <c r="B117" s="16" t="s">
        <v>166</v>
      </c>
      <c r="C117" s="17">
        <v>222</v>
      </c>
      <c r="D117" s="17">
        <v>244</v>
      </c>
      <c r="E117" s="17">
        <v>290</v>
      </c>
      <c r="F117" s="11">
        <f aca="true" t="shared" si="7" ref="F117:F148">SUM(D117:E117)</f>
        <v>534</v>
      </c>
      <c r="G117" s="18"/>
      <c r="H117" s="16" t="s">
        <v>167</v>
      </c>
      <c r="I117" s="17">
        <v>133</v>
      </c>
      <c r="J117" s="17">
        <v>201</v>
      </c>
      <c r="K117" s="17">
        <v>218</v>
      </c>
      <c r="L117" s="11">
        <f t="shared" si="6"/>
        <v>419</v>
      </c>
    </row>
    <row r="118" spans="1:12" ht="14.25" customHeight="1">
      <c r="A118" s="18"/>
      <c r="B118" s="16" t="s">
        <v>168</v>
      </c>
      <c r="C118" s="17">
        <v>282</v>
      </c>
      <c r="D118" s="17">
        <v>324</v>
      </c>
      <c r="E118" s="17">
        <v>333</v>
      </c>
      <c r="F118" s="11">
        <f t="shared" si="7"/>
        <v>657</v>
      </c>
      <c r="G118" s="18"/>
      <c r="H118" s="16" t="s">
        <v>169</v>
      </c>
      <c r="I118" s="17">
        <v>134</v>
      </c>
      <c r="J118" s="17">
        <v>198</v>
      </c>
      <c r="K118" s="17">
        <v>249</v>
      </c>
      <c r="L118" s="11">
        <f t="shared" si="6"/>
        <v>447</v>
      </c>
    </row>
    <row r="119" spans="1:12" ht="14.25" customHeight="1">
      <c r="A119" s="18"/>
      <c r="B119" s="16" t="s">
        <v>170</v>
      </c>
      <c r="C119" s="17">
        <v>101</v>
      </c>
      <c r="D119" s="17">
        <v>114</v>
      </c>
      <c r="E119" s="17">
        <v>107</v>
      </c>
      <c r="F119" s="11">
        <f t="shared" si="7"/>
        <v>221</v>
      </c>
      <c r="G119" s="18"/>
      <c r="H119" s="16" t="s">
        <v>171</v>
      </c>
      <c r="I119" s="17">
        <v>51</v>
      </c>
      <c r="J119" s="17">
        <v>69</v>
      </c>
      <c r="K119" s="17">
        <v>76</v>
      </c>
      <c r="L119" s="11">
        <f t="shared" si="6"/>
        <v>145</v>
      </c>
    </row>
    <row r="120" spans="1:12" ht="14.25" customHeight="1">
      <c r="A120" s="18"/>
      <c r="B120" s="16" t="s">
        <v>172</v>
      </c>
      <c r="C120" s="17">
        <v>123</v>
      </c>
      <c r="D120" s="17">
        <v>143</v>
      </c>
      <c r="E120" s="17">
        <v>175</v>
      </c>
      <c r="F120" s="11">
        <f t="shared" si="7"/>
        <v>318</v>
      </c>
      <c r="G120" s="18"/>
      <c r="H120" s="16" t="s">
        <v>173</v>
      </c>
      <c r="I120" s="17">
        <v>135</v>
      </c>
      <c r="J120" s="17">
        <v>184</v>
      </c>
      <c r="K120" s="17">
        <v>199</v>
      </c>
      <c r="L120" s="11">
        <f t="shared" si="6"/>
        <v>383</v>
      </c>
    </row>
    <row r="121" spans="1:12" ht="14.25" customHeight="1">
      <c r="A121" s="18"/>
      <c r="B121" s="16" t="s">
        <v>174</v>
      </c>
      <c r="C121" s="17">
        <v>79</v>
      </c>
      <c r="D121" s="17">
        <v>105</v>
      </c>
      <c r="E121" s="17">
        <v>108</v>
      </c>
      <c r="F121" s="11">
        <f t="shared" si="7"/>
        <v>213</v>
      </c>
      <c r="G121" s="18"/>
      <c r="H121" s="16" t="s">
        <v>175</v>
      </c>
      <c r="I121" s="17">
        <v>142</v>
      </c>
      <c r="J121" s="17">
        <v>222</v>
      </c>
      <c r="K121" s="17">
        <v>226</v>
      </c>
      <c r="L121" s="11">
        <f t="shared" si="6"/>
        <v>448</v>
      </c>
    </row>
    <row r="122" spans="1:12" ht="14.25" customHeight="1">
      <c r="A122" s="18"/>
      <c r="B122" s="16" t="s">
        <v>176</v>
      </c>
      <c r="C122" s="17">
        <v>24</v>
      </c>
      <c r="D122" s="17">
        <v>26</v>
      </c>
      <c r="E122" s="17">
        <v>39</v>
      </c>
      <c r="F122" s="11">
        <f t="shared" si="7"/>
        <v>65</v>
      </c>
      <c r="G122" s="18"/>
      <c r="H122" s="16" t="s">
        <v>177</v>
      </c>
      <c r="I122" s="17">
        <v>206</v>
      </c>
      <c r="J122" s="17">
        <v>286</v>
      </c>
      <c r="K122" s="17">
        <v>300</v>
      </c>
      <c r="L122" s="11">
        <f t="shared" si="6"/>
        <v>586</v>
      </c>
    </row>
    <row r="123" spans="1:12" ht="14.25" customHeight="1">
      <c r="A123" s="18"/>
      <c r="B123" s="16" t="s">
        <v>178</v>
      </c>
      <c r="C123" s="17">
        <v>77</v>
      </c>
      <c r="D123" s="17">
        <v>90</v>
      </c>
      <c r="E123" s="17">
        <v>110</v>
      </c>
      <c r="F123" s="11">
        <f t="shared" si="7"/>
        <v>200</v>
      </c>
      <c r="G123" s="18"/>
      <c r="H123" s="16" t="s">
        <v>179</v>
      </c>
      <c r="I123" s="17">
        <v>49</v>
      </c>
      <c r="J123" s="17">
        <v>69</v>
      </c>
      <c r="K123" s="17">
        <v>75</v>
      </c>
      <c r="L123" s="11">
        <f t="shared" si="6"/>
        <v>144</v>
      </c>
    </row>
    <row r="124" spans="1:12" ht="14.25" customHeight="1">
      <c r="A124" s="18"/>
      <c r="B124" s="16" t="s">
        <v>180</v>
      </c>
      <c r="C124" s="17">
        <v>165</v>
      </c>
      <c r="D124" s="17">
        <v>204</v>
      </c>
      <c r="E124" s="17">
        <v>235</v>
      </c>
      <c r="F124" s="11">
        <f t="shared" si="7"/>
        <v>439</v>
      </c>
      <c r="G124" s="18"/>
      <c r="H124" s="16" t="s">
        <v>181</v>
      </c>
      <c r="I124" s="17">
        <v>211</v>
      </c>
      <c r="J124" s="17">
        <v>325</v>
      </c>
      <c r="K124" s="17">
        <v>330</v>
      </c>
      <c r="L124" s="11">
        <f t="shared" si="6"/>
        <v>655</v>
      </c>
    </row>
    <row r="125" spans="1:12" ht="14.25" customHeight="1">
      <c r="A125" s="18"/>
      <c r="B125" s="16" t="s">
        <v>182</v>
      </c>
      <c r="C125" s="17">
        <v>62</v>
      </c>
      <c r="D125" s="17">
        <v>56</v>
      </c>
      <c r="E125" s="17">
        <v>82</v>
      </c>
      <c r="F125" s="11">
        <f t="shared" si="7"/>
        <v>138</v>
      </c>
      <c r="G125" s="18"/>
      <c r="H125" s="20" t="s">
        <v>183</v>
      </c>
      <c r="I125" s="21">
        <f>SUM(I116:I124)</f>
        <v>1254</v>
      </c>
      <c r="J125" s="21">
        <f>SUM(J116:J124)</f>
        <v>1855</v>
      </c>
      <c r="K125" s="21">
        <f>SUM(K116:K124)</f>
        <v>1967</v>
      </c>
      <c r="L125" s="22">
        <f t="shared" si="6"/>
        <v>3822</v>
      </c>
    </row>
    <row r="126" spans="1:12" ht="14.25" customHeight="1">
      <c r="A126" s="18"/>
      <c r="B126" s="16" t="s">
        <v>184</v>
      </c>
      <c r="C126" s="17">
        <v>84</v>
      </c>
      <c r="D126" s="17">
        <v>109</v>
      </c>
      <c r="E126" s="17">
        <v>101</v>
      </c>
      <c r="F126" s="11">
        <f t="shared" si="7"/>
        <v>210</v>
      </c>
      <c r="G126" s="18" t="s">
        <v>185</v>
      </c>
      <c r="H126" s="16" t="s">
        <v>186</v>
      </c>
      <c r="I126" s="17">
        <v>34</v>
      </c>
      <c r="J126" s="17">
        <v>62</v>
      </c>
      <c r="K126" s="17">
        <v>50</v>
      </c>
      <c r="L126" s="11">
        <f t="shared" si="6"/>
        <v>112</v>
      </c>
    </row>
    <row r="127" spans="1:12" ht="14.25" customHeight="1">
      <c r="A127" s="18"/>
      <c r="B127" s="16" t="s">
        <v>187</v>
      </c>
      <c r="C127" s="17">
        <v>41</v>
      </c>
      <c r="D127" s="17">
        <v>54</v>
      </c>
      <c r="E127" s="17">
        <v>66</v>
      </c>
      <c r="F127" s="11">
        <f t="shared" si="7"/>
        <v>120</v>
      </c>
      <c r="G127" s="18"/>
      <c r="H127" s="37" t="s">
        <v>188</v>
      </c>
      <c r="I127" s="17">
        <v>15</v>
      </c>
      <c r="J127" s="17">
        <v>21</v>
      </c>
      <c r="K127" s="17">
        <v>17</v>
      </c>
      <c r="L127" s="11">
        <f t="shared" si="6"/>
        <v>38</v>
      </c>
    </row>
    <row r="128" spans="1:12" ht="14.25" customHeight="1">
      <c r="A128" s="18"/>
      <c r="B128" s="16" t="s">
        <v>189</v>
      </c>
      <c r="C128" s="17">
        <v>87</v>
      </c>
      <c r="D128" s="17">
        <v>97</v>
      </c>
      <c r="E128" s="17">
        <v>110</v>
      </c>
      <c r="F128" s="11">
        <f t="shared" si="7"/>
        <v>207</v>
      </c>
      <c r="G128" s="18"/>
      <c r="H128" s="37" t="s">
        <v>190</v>
      </c>
      <c r="I128" s="17">
        <v>48</v>
      </c>
      <c r="J128" s="17">
        <v>77</v>
      </c>
      <c r="K128" s="17">
        <v>90</v>
      </c>
      <c r="L128" s="11">
        <f t="shared" si="6"/>
        <v>167</v>
      </c>
    </row>
    <row r="129" spans="1:12" ht="14.25" customHeight="1">
      <c r="A129" s="18"/>
      <c r="B129" s="16" t="s">
        <v>191</v>
      </c>
      <c r="C129" s="17">
        <v>87</v>
      </c>
      <c r="D129" s="17">
        <v>94</v>
      </c>
      <c r="E129" s="17">
        <v>107</v>
      </c>
      <c r="F129" s="11">
        <f t="shared" si="7"/>
        <v>201</v>
      </c>
      <c r="G129" s="18"/>
      <c r="H129" s="37" t="s">
        <v>192</v>
      </c>
      <c r="I129" s="17">
        <v>22</v>
      </c>
      <c r="J129" s="17">
        <v>32</v>
      </c>
      <c r="K129" s="17">
        <v>30</v>
      </c>
      <c r="L129" s="11">
        <f t="shared" si="6"/>
        <v>62</v>
      </c>
    </row>
    <row r="130" spans="1:12" ht="14.25" customHeight="1">
      <c r="A130" s="18"/>
      <c r="B130" s="16" t="s">
        <v>193</v>
      </c>
      <c r="C130" s="17">
        <v>83</v>
      </c>
      <c r="D130" s="17">
        <v>99</v>
      </c>
      <c r="E130" s="17">
        <v>118</v>
      </c>
      <c r="F130" s="11">
        <f t="shared" si="7"/>
        <v>217</v>
      </c>
      <c r="G130" s="18"/>
      <c r="H130" s="37" t="s">
        <v>194</v>
      </c>
      <c r="I130" s="17">
        <v>11</v>
      </c>
      <c r="J130" s="17">
        <v>9</v>
      </c>
      <c r="K130" s="17">
        <v>10</v>
      </c>
      <c r="L130" s="11">
        <f t="shared" si="6"/>
        <v>19</v>
      </c>
    </row>
    <row r="131" spans="1:12" ht="14.25" customHeight="1">
      <c r="A131" s="18"/>
      <c r="B131" s="16" t="s">
        <v>195</v>
      </c>
      <c r="C131" s="17">
        <v>129</v>
      </c>
      <c r="D131" s="17">
        <v>158</v>
      </c>
      <c r="E131" s="17">
        <v>157</v>
      </c>
      <c r="F131" s="11">
        <f t="shared" si="7"/>
        <v>315</v>
      </c>
      <c r="G131" s="18"/>
      <c r="H131" s="37" t="s">
        <v>196</v>
      </c>
      <c r="I131" s="17">
        <v>10</v>
      </c>
      <c r="J131" s="17">
        <v>18</v>
      </c>
      <c r="K131" s="17">
        <v>13</v>
      </c>
      <c r="L131" s="11">
        <f t="shared" si="6"/>
        <v>31</v>
      </c>
    </row>
    <row r="132" spans="1:12" ht="14.25" customHeight="1">
      <c r="A132" s="18"/>
      <c r="B132" s="16" t="s">
        <v>197</v>
      </c>
      <c r="C132" s="17">
        <v>154</v>
      </c>
      <c r="D132" s="17">
        <v>209</v>
      </c>
      <c r="E132" s="17">
        <v>224</v>
      </c>
      <c r="F132" s="11">
        <f t="shared" si="7"/>
        <v>433</v>
      </c>
      <c r="G132" s="18"/>
      <c r="H132" s="37" t="s">
        <v>198</v>
      </c>
      <c r="I132" s="17">
        <v>23</v>
      </c>
      <c r="J132" s="17">
        <v>32</v>
      </c>
      <c r="K132" s="17">
        <v>36</v>
      </c>
      <c r="L132" s="11">
        <f t="shared" si="6"/>
        <v>68</v>
      </c>
    </row>
    <row r="133" spans="1:12" ht="14.25" customHeight="1">
      <c r="A133" s="18"/>
      <c r="B133" s="16" t="s">
        <v>261</v>
      </c>
      <c r="C133" s="17">
        <v>142</v>
      </c>
      <c r="D133" s="17">
        <v>181</v>
      </c>
      <c r="E133" s="17">
        <v>181</v>
      </c>
      <c r="F133" s="11">
        <f t="shared" si="7"/>
        <v>362</v>
      </c>
      <c r="G133" s="18"/>
      <c r="H133" s="37" t="s">
        <v>199</v>
      </c>
      <c r="I133" s="17">
        <v>20</v>
      </c>
      <c r="J133" s="17">
        <v>18</v>
      </c>
      <c r="K133" s="17">
        <v>26</v>
      </c>
      <c r="L133" s="11">
        <f t="shared" si="6"/>
        <v>44</v>
      </c>
    </row>
    <row r="134" spans="1:12" ht="14.25" customHeight="1">
      <c r="A134" s="18"/>
      <c r="B134" s="16" t="s">
        <v>200</v>
      </c>
      <c r="C134" s="17">
        <v>120</v>
      </c>
      <c r="D134" s="17">
        <v>155</v>
      </c>
      <c r="E134" s="17">
        <v>175</v>
      </c>
      <c r="F134" s="11">
        <f t="shared" si="7"/>
        <v>330</v>
      </c>
      <c r="G134" s="18"/>
      <c r="H134" s="37" t="s">
        <v>201</v>
      </c>
      <c r="I134" s="17">
        <v>24</v>
      </c>
      <c r="J134" s="17">
        <v>25</v>
      </c>
      <c r="K134" s="17">
        <v>34</v>
      </c>
      <c r="L134" s="11">
        <f t="shared" si="6"/>
        <v>59</v>
      </c>
    </row>
    <row r="135" spans="1:12" ht="14.25" customHeight="1">
      <c r="A135" s="18"/>
      <c r="B135" s="16" t="s">
        <v>202</v>
      </c>
      <c r="C135" s="17">
        <v>186</v>
      </c>
      <c r="D135" s="17">
        <v>251</v>
      </c>
      <c r="E135" s="17">
        <v>267</v>
      </c>
      <c r="F135" s="11">
        <f t="shared" si="7"/>
        <v>518</v>
      </c>
      <c r="G135" s="18"/>
      <c r="H135" s="37" t="s">
        <v>203</v>
      </c>
      <c r="I135" s="17">
        <v>34</v>
      </c>
      <c r="J135" s="17">
        <v>33</v>
      </c>
      <c r="K135" s="17">
        <v>40</v>
      </c>
      <c r="L135" s="11">
        <f t="shared" si="6"/>
        <v>73</v>
      </c>
    </row>
    <row r="136" spans="1:12" ht="14.25" customHeight="1">
      <c r="A136" s="18"/>
      <c r="B136" s="16" t="s">
        <v>256</v>
      </c>
      <c r="C136" s="17">
        <v>40</v>
      </c>
      <c r="D136" s="17">
        <v>54</v>
      </c>
      <c r="E136" s="17">
        <v>52</v>
      </c>
      <c r="F136" s="11">
        <f t="shared" si="7"/>
        <v>106</v>
      </c>
      <c r="G136" s="18"/>
      <c r="H136" s="37" t="s">
        <v>204</v>
      </c>
      <c r="I136" s="17">
        <v>10</v>
      </c>
      <c r="J136" s="17">
        <v>10</v>
      </c>
      <c r="K136" s="17">
        <v>18</v>
      </c>
      <c r="L136" s="11">
        <f t="shared" si="6"/>
        <v>28</v>
      </c>
    </row>
    <row r="137" spans="1:12" ht="14.25" customHeight="1">
      <c r="A137" s="18"/>
      <c r="B137" s="16" t="s">
        <v>205</v>
      </c>
      <c r="C137" s="17">
        <v>209</v>
      </c>
      <c r="D137" s="17">
        <v>181</v>
      </c>
      <c r="E137" s="17">
        <v>221</v>
      </c>
      <c r="F137" s="11">
        <f t="shared" si="7"/>
        <v>402</v>
      </c>
      <c r="G137" s="18"/>
      <c r="H137" s="37" t="s">
        <v>206</v>
      </c>
      <c r="I137" s="17">
        <v>32</v>
      </c>
      <c r="J137" s="17">
        <v>31</v>
      </c>
      <c r="K137" s="17">
        <v>38</v>
      </c>
      <c r="L137" s="11">
        <f t="shared" si="6"/>
        <v>69</v>
      </c>
    </row>
    <row r="138" spans="1:12" ht="14.25" customHeight="1">
      <c r="A138" s="18"/>
      <c r="B138" s="23" t="s">
        <v>207</v>
      </c>
      <c r="C138" s="17">
        <v>70</v>
      </c>
      <c r="D138" s="17">
        <v>104</v>
      </c>
      <c r="E138" s="17">
        <v>110</v>
      </c>
      <c r="F138" s="11">
        <f t="shared" si="7"/>
        <v>214</v>
      </c>
      <c r="G138" s="18"/>
      <c r="H138" s="37" t="s">
        <v>208</v>
      </c>
      <c r="I138" s="17">
        <v>20</v>
      </c>
      <c r="J138" s="17">
        <v>36</v>
      </c>
      <c r="K138" s="17">
        <v>29</v>
      </c>
      <c r="L138" s="11">
        <f t="shared" si="6"/>
        <v>65</v>
      </c>
    </row>
    <row r="139" spans="1:12" ht="14.25" customHeight="1">
      <c r="A139" s="18"/>
      <c r="B139" s="20" t="s">
        <v>209</v>
      </c>
      <c r="C139" s="21">
        <f>SUM(C117:C138)</f>
        <v>2567</v>
      </c>
      <c r="D139" s="21">
        <f>SUM(D117:D138)</f>
        <v>3052</v>
      </c>
      <c r="E139" s="21">
        <f>SUM(E117:E138)</f>
        <v>3368</v>
      </c>
      <c r="F139" s="22">
        <f t="shared" si="7"/>
        <v>6420</v>
      </c>
      <c r="G139" s="18"/>
      <c r="H139" s="37" t="s">
        <v>210</v>
      </c>
      <c r="I139" s="17">
        <v>15</v>
      </c>
      <c r="J139" s="17">
        <v>20</v>
      </c>
      <c r="K139" s="17">
        <v>19</v>
      </c>
      <c r="L139" s="11">
        <f t="shared" si="6"/>
        <v>39</v>
      </c>
    </row>
    <row r="140" spans="1:12" ht="14.25" customHeight="1">
      <c r="A140" s="18" t="s">
        <v>211</v>
      </c>
      <c r="B140" s="16" t="s">
        <v>212</v>
      </c>
      <c r="C140" s="17">
        <v>127</v>
      </c>
      <c r="D140" s="17">
        <v>186</v>
      </c>
      <c r="E140" s="17">
        <v>216</v>
      </c>
      <c r="F140" s="11">
        <f t="shared" si="7"/>
        <v>402</v>
      </c>
      <c r="G140" s="18"/>
      <c r="H140" s="20" t="s">
        <v>213</v>
      </c>
      <c r="I140" s="21">
        <f>SUM(I126:I139)</f>
        <v>318</v>
      </c>
      <c r="J140" s="21">
        <f>SUM(J126:J139)</f>
        <v>424</v>
      </c>
      <c r="K140" s="21">
        <f>SUM(K126:K139)</f>
        <v>450</v>
      </c>
      <c r="L140" s="22">
        <f t="shared" si="6"/>
        <v>874</v>
      </c>
    </row>
    <row r="141" spans="1:12" ht="14.25" customHeight="1">
      <c r="A141" s="18"/>
      <c r="B141" s="16" t="s">
        <v>214</v>
      </c>
      <c r="C141" s="17">
        <v>155</v>
      </c>
      <c r="D141" s="17">
        <v>251</v>
      </c>
      <c r="E141" s="17">
        <v>251</v>
      </c>
      <c r="F141" s="11">
        <f t="shared" si="7"/>
        <v>502</v>
      </c>
      <c r="G141" s="18" t="s">
        <v>215</v>
      </c>
      <c r="H141" s="37" t="s">
        <v>216</v>
      </c>
      <c r="I141" s="17">
        <v>50</v>
      </c>
      <c r="J141" s="17">
        <v>58</v>
      </c>
      <c r="K141" s="17">
        <v>73</v>
      </c>
      <c r="L141" s="11">
        <f t="shared" si="6"/>
        <v>131</v>
      </c>
    </row>
    <row r="142" spans="1:12" ht="14.25" customHeight="1">
      <c r="A142" s="18"/>
      <c r="B142" s="16" t="s">
        <v>217</v>
      </c>
      <c r="C142" s="17">
        <v>114</v>
      </c>
      <c r="D142" s="17">
        <v>155</v>
      </c>
      <c r="E142" s="17">
        <v>170</v>
      </c>
      <c r="F142" s="11">
        <f t="shared" si="7"/>
        <v>325</v>
      </c>
      <c r="G142" s="18"/>
      <c r="H142" s="37" t="s">
        <v>218</v>
      </c>
      <c r="I142" s="17">
        <v>66</v>
      </c>
      <c r="J142" s="17">
        <v>78</v>
      </c>
      <c r="K142" s="17">
        <v>79</v>
      </c>
      <c r="L142" s="11">
        <f t="shared" si="6"/>
        <v>157</v>
      </c>
    </row>
    <row r="143" spans="1:12" ht="14.25" customHeight="1">
      <c r="A143" s="18"/>
      <c r="B143" s="16" t="s">
        <v>219</v>
      </c>
      <c r="C143" s="17">
        <v>62</v>
      </c>
      <c r="D143" s="17">
        <v>99</v>
      </c>
      <c r="E143" s="17">
        <v>96</v>
      </c>
      <c r="F143" s="11">
        <f t="shared" si="7"/>
        <v>195</v>
      </c>
      <c r="G143" s="18"/>
      <c r="H143" s="37" t="s">
        <v>220</v>
      </c>
      <c r="I143" s="17">
        <v>63</v>
      </c>
      <c r="J143" s="17">
        <v>79</v>
      </c>
      <c r="K143" s="17">
        <v>77</v>
      </c>
      <c r="L143" s="11">
        <f t="shared" si="6"/>
        <v>156</v>
      </c>
    </row>
    <row r="144" spans="1:12" ht="14.25" customHeight="1">
      <c r="A144" s="18"/>
      <c r="B144" s="16" t="s">
        <v>221</v>
      </c>
      <c r="C144" s="17">
        <v>31</v>
      </c>
      <c r="D144" s="17">
        <v>33</v>
      </c>
      <c r="E144" s="17">
        <v>37</v>
      </c>
      <c r="F144" s="11">
        <f t="shared" si="7"/>
        <v>70</v>
      </c>
      <c r="G144" s="18"/>
      <c r="H144" s="37" t="s">
        <v>222</v>
      </c>
      <c r="I144" s="17">
        <v>40</v>
      </c>
      <c r="J144" s="17">
        <v>44</v>
      </c>
      <c r="K144" s="17">
        <v>50</v>
      </c>
      <c r="L144" s="11">
        <f t="shared" si="6"/>
        <v>94</v>
      </c>
    </row>
    <row r="145" spans="1:12" ht="14.25" customHeight="1">
      <c r="A145" s="18"/>
      <c r="B145" s="16" t="s">
        <v>223</v>
      </c>
      <c r="C145" s="17">
        <v>133</v>
      </c>
      <c r="D145" s="17">
        <v>198</v>
      </c>
      <c r="E145" s="17">
        <v>199</v>
      </c>
      <c r="F145" s="11">
        <f t="shared" si="7"/>
        <v>397</v>
      </c>
      <c r="G145" s="18"/>
      <c r="H145" s="37" t="s">
        <v>224</v>
      </c>
      <c r="I145" s="17">
        <v>44</v>
      </c>
      <c r="J145" s="17">
        <v>52</v>
      </c>
      <c r="K145" s="17">
        <v>51</v>
      </c>
      <c r="L145" s="11">
        <f t="shared" si="6"/>
        <v>103</v>
      </c>
    </row>
    <row r="146" spans="1:12" ht="14.25" customHeight="1">
      <c r="A146" s="18"/>
      <c r="B146" s="16" t="s">
        <v>225</v>
      </c>
      <c r="C146" s="17">
        <v>30</v>
      </c>
      <c r="D146" s="17">
        <v>55</v>
      </c>
      <c r="E146" s="17">
        <v>61</v>
      </c>
      <c r="F146" s="11">
        <f t="shared" si="7"/>
        <v>116</v>
      </c>
      <c r="G146" s="18"/>
      <c r="H146" s="20" t="s">
        <v>226</v>
      </c>
      <c r="I146" s="21">
        <f>SUM(I141:I145)</f>
        <v>263</v>
      </c>
      <c r="J146" s="21">
        <f>SUM(J141:J145)</f>
        <v>311</v>
      </c>
      <c r="K146" s="21">
        <f>SUM(K141:K145)</f>
        <v>330</v>
      </c>
      <c r="L146" s="22">
        <f t="shared" si="6"/>
        <v>641</v>
      </c>
    </row>
    <row r="147" spans="1:12" ht="14.25" customHeight="1">
      <c r="A147" s="18"/>
      <c r="B147" s="16" t="s">
        <v>227</v>
      </c>
      <c r="C147" s="17">
        <v>37</v>
      </c>
      <c r="D147" s="17">
        <v>61</v>
      </c>
      <c r="E147" s="17">
        <v>62</v>
      </c>
      <c r="F147" s="11">
        <f t="shared" si="7"/>
        <v>123</v>
      </c>
      <c r="G147" s="50" t="s">
        <v>228</v>
      </c>
      <c r="H147" s="51"/>
      <c r="I147" s="25">
        <f>SUM(C139+C157+C164+C167+I125+I140+I146)</f>
        <v>6905</v>
      </c>
      <c r="J147" s="25">
        <f>SUM(D139+D157+D164+D167+J125+J140+J146)</f>
        <v>9298</v>
      </c>
      <c r="K147" s="25">
        <f>SUM(E139+E157+E164+E167+K125+K140+K146)</f>
        <v>10048</v>
      </c>
      <c r="L147" s="31">
        <f t="shared" si="6"/>
        <v>19346</v>
      </c>
    </row>
    <row r="148" spans="1:12" ht="14.25" customHeight="1">
      <c r="A148" s="18"/>
      <c r="B148" s="16" t="s">
        <v>229</v>
      </c>
      <c r="C148" s="17">
        <v>88</v>
      </c>
      <c r="D148" s="17">
        <v>120</v>
      </c>
      <c r="E148" s="17">
        <v>164</v>
      </c>
      <c r="F148" s="11">
        <f t="shared" si="7"/>
        <v>284</v>
      </c>
      <c r="G148" s="18"/>
      <c r="H148" s="37"/>
      <c r="I148" s="17"/>
      <c r="J148" s="17"/>
      <c r="K148" s="17"/>
      <c r="L148" s="11"/>
    </row>
    <row r="149" spans="1:12" ht="14.25" customHeight="1">
      <c r="A149" s="18"/>
      <c r="B149" s="16" t="s">
        <v>230</v>
      </c>
      <c r="C149" s="17">
        <v>59</v>
      </c>
      <c r="D149" s="17">
        <v>90</v>
      </c>
      <c r="E149" s="17">
        <v>101</v>
      </c>
      <c r="F149" s="11">
        <f aca="true" t="shared" si="8" ref="F149:F167">SUM(D149:E149)</f>
        <v>191</v>
      </c>
      <c r="G149" s="56" t="s">
        <v>231</v>
      </c>
      <c r="H149" s="57"/>
      <c r="I149" s="62">
        <f>SUM(C29+I39+I67+I147)</f>
        <v>18025</v>
      </c>
      <c r="J149" s="62">
        <f>SUM(D29+J39+J67+J147)</f>
        <v>26179</v>
      </c>
      <c r="K149" s="62">
        <f>SUM(E29+K39+K67+K147)</f>
        <v>28052</v>
      </c>
      <c r="L149" s="52">
        <f>SUM(J149:K149)</f>
        <v>54231</v>
      </c>
    </row>
    <row r="150" spans="1:12" ht="14.25" customHeight="1">
      <c r="A150" s="18"/>
      <c r="B150" s="16" t="s">
        <v>232</v>
      </c>
      <c r="C150" s="17">
        <v>132</v>
      </c>
      <c r="D150" s="17">
        <v>163</v>
      </c>
      <c r="E150" s="17">
        <v>165</v>
      </c>
      <c r="F150" s="11">
        <f t="shared" si="8"/>
        <v>328</v>
      </c>
      <c r="G150" s="58"/>
      <c r="H150" s="59"/>
      <c r="I150" s="63"/>
      <c r="J150" s="63"/>
      <c r="K150" s="63"/>
      <c r="L150" s="53"/>
    </row>
    <row r="151" spans="1:12" ht="14.25" customHeight="1">
      <c r="A151" s="18"/>
      <c r="B151" s="16" t="s">
        <v>233</v>
      </c>
      <c r="C151" s="17">
        <v>30</v>
      </c>
      <c r="D151" s="17">
        <v>43</v>
      </c>
      <c r="E151" s="17">
        <v>50</v>
      </c>
      <c r="F151" s="11">
        <f t="shared" si="8"/>
        <v>93</v>
      </c>
      <c r="G151" s="56" t="s">
        <v>234</v>
      </c>
      <c r="H151" s="57"/>
      <c r="I151" s="60">
        <v>-19</v>
      </c>
      <c r="J151" s="60">
        <v>-24</v>
      </c>
      <c r="K151" s="60">
        <v>-27</v>
      </c>
      <c r="L151" s="60">
        <v>-51</v>
      </c>
    </row>
    <row r="152" spans="1:12" ht="14.25" customHeight="1">
      <c r="A152" s="18"/>
      <c r="B152" s="16" t="s">
        <v>235</v>
      </c>
      <c r="C152" s="17">
        <v>22</v>
      </c>
      <c r="D152" s="17">
        <v>30</v>
      </c>
      <c r="E152" s="17">
        <v>32</v>
      </c>
      <c r="F152" s="11">
        <f t="shared" si="8"/>
        <v>62</v>
      </c>
      <c r="G152" s="58"/>
      <c r="H152" s="59"/>
      <c r="I152" s="61"/>
      <c r="J152" s="61"/>
      <c r="K152" s="61"/>
      <c r="L152" s="61"/>
    </row>
    <row r="153" spans="1:12" ht="14.25" customHeight="1">
      <c r="A153" s="18"/>
      <c r="B153" s="16" t="s">
        <v>236</v>
      </c>
      <c r="C153" s="17">
        <v>59</v>
      </c>
      <c r="D153" s="17">
        <v>98</v>
      </c>
      <c r="E153" s="17">
        <v>102</v>
      </c>
      <c r="F153" s="11">
        <f t="shared" si="8"/>
        <v>200</v>
      </c>
      <c r="G153" s="18"/>
      <c r="H153" s="37"/>
      <c r="I153" s="17"/>
      <c r="J153" s="17"/>
      <c r="K153" s="17"/>
      <c r="L153" s="27"/>
    </row>
    <row r="154" spans="1:12" ht="14.25" customHeight="1">
      <c r="A154" s="18"/>
      <c r="B154" s="16" t="s">
        <v>237</v>
      </c>
      <c r="C154" s="17">
        <v>55</v>
      </c>
      <c r="D154" s="17">
        <v>66</v>
      </c>
      <c r="E154" s="17">
        <v>94</v>
      </c>
      <c r="F154" s="11">
        <f t="shared" si="8"/>
        <v>160</v>
      </c>
      <c r="G154" s="50" t="s">
        <v>257</v>
      </c>
      <c r="H154" s="51"/>
      <c r="I154" s="25"/>
      <c r="J154" s="25">
        <v>27</v>
      </c>
      <c r="K154" s="25">
        <v>27</v>
      </c>
      <c r="L154" s="26">
        <v>54</v>
      </c>
    </row>
    <row r="155" spans="1:12" ht="14.25" customHeight="1">
      <c r="A155" s="18"/>
      <c r="B155" s="16" t="s">
        <v>238</v>
      </c>
      <c r="C155" s="17">
        <v>152</v>
      </c>
      <c r="D155" s="17">
        <v>209</v>
      </c>
      <c r="E155" s="17">
        <v>229</v>
      </c>
      <c r="F155" s="11">
        <f t="shared" si="8"/>
        <v>438</v>
      </c>
      <c r="G155" s="50" t="s">
        <v>258</v>
      </c>
      <c r="H155" s="51"/>
      <c r="I155" s="25"/>
      <c r="J155" s="25">
        <v>53</v>
      </c>
      <c r="K155" s="25">
        <v>43</v>
      </c>
      <c r="L155" s="26">
        <v>96</v>
      </c>
    </row>
    <row r="156" spans="1:12" ht="14.25" customHeight="1">
      <c r="A156" s="18"/>
      <c r="B156" s="16" t="s">
        <v>239</v>
      </c>
      <c r="C156" s="17">
        <v>37</v>
      </c>
      <c r="D156" s="17">
        <v>57</v>
      </c>
      <c r="E156" s="17">
        <v>55</v>
      </c>
      <c r="F156" s="11">
        <f t="shared" si="8"/>
        <v>112</v>
      </c>
      <c r="G156" s="50" t="s">
        <v>259</v>
      </c>
      <c r="H156" s="51"/>
      <c r="I156" s="25"/>
      <c r="J156" s="25">
        <v>20</v>
      </c>
      <c r="K156" s="25">
        <v>10</v>
      </c>
      <c r="L156" s="26">
        <v>30</v>
      </c>
    </row>
    <row r="157" spans="1:12" ht="14.25" customHeight="1">
      <c r="A157" s="18"/>
      <c r="B157" s="20" t="s">
        <v>240</v>
      </c>
      <c r="C157" s="21">
        <f>SUM(C140:C156)</f>
        <v>1323</v>
      </c>
      <c r="D157" s="21">
        <f>SUM(D140:D156)</f>
        <v>1914</v>
      </c>
      <c r="E157" s="21">
        <f>SUM(E140:E156)</f>
        <v>2084</v>
      </c>
      <c r="F157" s="22">
        <f t="shared" si="8"/>
        <v>3998</v>
      </c>
      <c r="G157" s="50" t="s">
        <v>260</v>
      </c>
      <c r="H157" s="51"/>
      <c r="I157" s="25"/>
      <c r="J157" s="25">
        <v>21</v>
      </c>
      <c r="K157" s="25">
        <v>22</v>
      </c>
      <c r="L157" s="26">
        <v>43</v>
      </c>
    </row>
    <row r="158" spans="1:12" ht="14.25" customHeight="1">
      <c r="A158" s="18" t="s">
        <v>241</v>
      </c>
      <c r="B158" s="16" t="s">
        <v>242</v>
      </c>
      <c r="C158" s="17">
        <v>129</v>
      </c>
      <c r="D158" s="17">
        <v>202</v>
      </c>
      <c r="E158" s="17">
        <v>208</v>
      </c>
      <c r="F158" s="11">
        <f t="shared" si="8"/>
        <v>410</v>
      </c>
      <c r="G158" s="50" t="s">
        <v>271</v>
      </c>
      <c r="H158" s="51"/>
      <c r="I158" s="25"/>
      <c r="J158" s="25">
        <v>3</v>
      </c>
      <c r="K158" s="25">
        <v>1</v>
      </c>
      <c r="L158" s="26">
        <v>4</v>
      </c>
    </row>
    <row r="159" spans="1:12" ht="14.25" customHeight="1">
      <c r="A159" s="18"/>
      <c r="B159" s="16" t="s">
        <v>243</v>
      </c>
      <c r="C159" s="17">
        <v>205</v>
      </c>
      <c r="D159" s="17">
        <v>290</v>
      </c>
      <c r="E159" s="17">
        <v>318</v>
      </c>
      <c r="F159" s="11">
        <f t="shared" si="8"/>
        <v>608</v>
      </c>
      <c r="G159" s="50" t="s">
        <v>272</v>
      </c>
      <c r="H159" s="51"/>
      <c r="I159" s="25"/>
      <c r="J159" s="25">
        <v>0</v>
      </c>
      <c r="K159" s="25">
        <v>0</v>
      </c>
      <c r="L159" s="26">
        <v>0</v>
      </c>
    </row>
    <row r="160" spans="1:12" ht="14.25" customHeight="1">
      <c r="A160" s="18"/>
      <c r="B160" s="16" t="s">
        <v>244</v>
      </c>
      <c r="C160" s="17">
        <v>63</v>
      </c>
      <c r="D160" s="17">
        <v>95</v>
      </c>
      <c r="E160" s="17">
        <v>111</v>
      </c>
      <c r="F160" s="11">
        <f t="shared" si="8"/>
        <v>206</v>
      </c>
      <c r="G160" s="77" t="s">
        <v>254</v>
      </c>
      <c r="H160" s="75" t="s">
        <v>250</v>
      </c>
      <c r="I160" s="74">
        <f>SUM(L160/L149)</f>
        <v>0.3182128303000129</v>
      </c>
      <c r="J160" s="75">
        <v>7484</v>
      </c>
      <c r="K160" s="75">
        <v>9773</v>
      </c>
      <c r="L160" s="76">
        <f>SUM(J160:K161)</f>
        <v>17257</v>
      </c>
    </row>
    <row r="161" spans="1:12" ht="14.25" customHeight="1">
      <c r="A161" s="18"/>
      <c r="B161" s="16" t="s">
        <v>246</v>
      </c>
      <c r="C161" s="17">
        <v>48</v>
      </c>
      <c r="D161" s="17">
        <v>79</v>
      </c>
      <c r="E161" s="17">
        <v>96</v>
      </c>
      <c r="F161" s="11">
        <f t="shared" si="8"/>
        <v>175</v>
      </c>
      <c r="G161" s="77"/>
      <c r="H161" s="75"/>
      <c r="I161" s="74"/>
      <c r="J161" s="75"/>
      <c r="K161" s="75"/>
      <c r="L161" s="76"/>
    </row>
    <row r="162" spans="1:12" ht="14.25" customHeight="1">
      <c r="A162" s="18"/>
      <c r="B162" s="16" t="s">
        <v>247</v>
      </c>
      <c r="C162" s="17">
        <v>174</v>
      </c>
      <c r="D162" s="17">
        <v>270</v>
      </c>
      <c r="E162" s="17">
        <v>286</v>
      </c>
      <c r="F162" s="11">
        <f t="shared" si="8"/>
        <v>556</v>
      </c>
      <c r="G162" s="77" t="s">
        <v>245</v>
      </c>
      <c r="H162" s="75" t="s">
        <v>250</v>
      </c>
      <c r="I162" s="74">
        <f>SUM(L162/L149)</f>
        <v>0.25590529402002543</v>
      </c>
      <c r="J162" s="75">
        <v>5823</v>
      </c>
      <c r="K162" s="75">
        <v>8055</v>
      </c>
      <c r="L162" s="76">
        <f>SUM(J162:K163)</f>
        <v>13878</v>
      </c>
    </row>
    <row r="163" spans="1:12" ht="14.25" customHeight="1">
      <c r="A163" s="18"/>
      <c r="B163" s="16" t="s">
        <v>248</v>
      </c>
      <c r="C163" s="17">
        <v>42</v>
      </c>
      <c r="D163" s="17">
        <v>56</v>
      </c>
      <c r="E163" s="17">
        <v>66</v>
      </c>
      <c r="F163" s="11">
        <f t="shared" si="8"/>
        <v>122</v>
      </c>
      <c r="G163" s="77"/>
      <c r="H163" s="75"/>
      <c r="I163" s="74"/>
      <c r="J163" s="75"/>
      <c r="K163" s="75"/>
      <c r="L163" s="76"/>
    </row>
    <row r="164" spans="1:12" ht="14.25" customHeight="1">
      <c r="A164" s="18"/>
      <c r="B164" s="20" t="s">
        <v>249</v>
      </c>
      <c r="C164" s="21">
        <f>SUM(C158:C163)</f>
        <v>661</v>
      </c>
      <c r="D164" s="21">
        <f>SUM(D158:D163)</f>
        <v>992</v>
      </c>
      <c r="E164" s="21">
        <f>SUM(E158:E163)</f>
        <v>1085</v>
      </c>
      <c r="F164" s="22">
        <f t="shared" si="8"/>
        <v>2077</v>
      </c>
      <c r="G164" s="18"/>
      <c r="H164" s="17"/>
      <c r="I164" s="17"/>
      <c r="J164" s="17"/>
      <c r="K164" s="17"/>
      <c r="L164" s="27"/>
    </row>
    <row r="165" spans="1:12" ht="14.25" customHeight="1">
      <c r="A165" s="18" t="s">
        <v>251</v>
      </c>
      <c r="B165" s="23" t="s">
        <v>252</v>
      </c>
      <c r="C165" s="17">
        <v>284</v>
      </c>
      <c r="D165" s="17">
        <v>406</v>
      </c>
      <c r="E165" s="17">
        <v>409</v>
      </c>
      <c r="F165" s="11">
        <f t="shared" si="8"/>
        <v>815</v>
      </c>
      <c r="G165" s="50" t="s">
        <v>263</v>
      </c>
      <c r="H165" s="51"/>
      <c r="I165" s="25">
        <v>104</v>
      </c>
      <c r="J165" s="25">
        <v>54</v>
      </c>
      <c r="K165" s="25">
        <v>96</v>
      </c>
      <c r="L165" s="26">
        <v>150</v>
      </c>
    </row>
    <row r="166" spans="1:12" ht="14.25" customHeight="1">
      <c r="A166" s="18"/>
      <c r="B166" s="23" t="s">
        <v>253</v>
      </c>
      <c r="C166" s="17">
        <v>235</v>
      </c>
      <c r="D166" s="17">
        <v>344</v>
      </c>
      <c r="E166" s="17">
        <v>355</v>
      </c>
      <c r="F166" s="11">
        <f t="shared" si="8"/>
        <v>699</v>
      </c>
      <c r="G166" s="18"/>
      <c r="H166" s="17"/>
      <c r="I166" s="17"/>
      <c r="J166" s="17"/>
      <c r="K166" s="17"/>
      <c r="L166" s="27"/>
    </row>
    <row r="167" spans="1:12" ht="14.25" customHeight="1">
      <c r="A167" s="18"/>
      <c r="B167" s="20" t="s">
        <v>255</v>
      </c>
      <c r="C167" s="21">
        <f>SUM(C165:C166)</f>
        <v>519</v>
      </c>
      <c r="D167" s="21">
        <f>SUM(D165:D166)</f>
        <v>750</v>
      </c>
      <c r="E167" s="21">
        <f>SUM(E165:E166)</f>
        <v>764</v>
      </c>
      <c r="F167" s="22">
        <f t="shared" si="8"/>
        <v>1514</v>
      </c>
      <c r="G167" s="38"/>
      <c r="H167" s="39"/>
      <c r="I167" s="39"/>
      <c r="J167" s="39"/>
      <c r="K167" s="39"/>
      <c r="L167" s="41"/>
    </row>
    <row r="168" spans="1:12" ht="14.25" customHeight="1">
      <c r="A168" s="18"/>
      <c r="B168" s="17"/>
      <c r="C168" s="17"/>
      <c r="D168" s="17"/>
      <c r="E168" s="17"/>
      <c r="F168" s="27"/>
      <c r="G168" s="38"/>
      <c r="H168" s="39"/>
      <c r="I168" s="39"/>
      <c r="J168" s="39"/>
      <c r="K168" s="39"/>
      <c r="L168" s="41"/>
    </row>
    <row r="169" spans="1:12" ht="14.25" customHeight="1">
      <c r="A169" s="18"/>
      <c r="B169" s="17"/>
      <c r="C169" s="17"/>
      <c r="D169" s="17"/>
      <c r="E169" s="17"/>
      <c r="F169" s="27"/>
      <c r="G169" s="38"/>
      <c r="H169" s="39"/>
      <c r="I169" s="39"/>
      <c r="J169" s="39"/>
      <c r="K169" s="39"/>
      <c r="L169" s="41"/>
    </row>
    <row r="170" spans="1:12" ht="14.25" customHeight="1">
      <c r="A170" s="18"/>
      <c r="B170" s="17"/>
      <c r="C170" s="17"/>
      <c r="D170" s="17"/>
      <c r="E170" s="17"/>
      <c r="F170" s="27"/>
      <c r="G170" s="38"/>
      <c r="H170" s="39"/>
      <c r="I170" s="39"/>
      <c r="J170" s="39"/>
      <c r="K170" s="39"/>
      <c r="L170" s="41"/>
    </row>
    <row r="171" spans="1:12" ht="14.25" customHeight="1">
      <c r="A171" s="32"/>
      <c r="B171" s="34"/>
      <c r="C171" s="34"/>
      <c r="D171" s="34"/>
      <c r="E171" s="34"/>
      <c r="F171" s="35"/>
      <c r="G171" s="32"/>
      <c r="H171" s="34"/>
      <c r="I171" s="34"/>
      <c r="J171" s="34"/>
      <c r="K171" s="34"/>
      <c r="L171" s="35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39">
    <mergeCell ref="G154:H154"/>
    <mergeCell ref="K160:K161"/>
    <mergeCell ref="L160:L161"/>
    <mergeCell ref="G162:G163"/>
    <mergeCell ref="H162:H163"/>
    <mergeCell ref="I162:I163"/>
    <mergeCell ref="J162:J163"/>
    <mergeCell ref="K162:K163"/>
    <mergeCell ref="L162:L163"/>
    <mergeCell ref="G160:G161"/>
    <mergeCell ref="H160:H161"/>
    <mergeCell ref="I160:I161"/>
    <mergeCell ref="J160:J161"/>
    <mergeCell ref="G155:H155"/>
    <mergeCell ref="G156:H156"/>
    <mergeCell ref="G157:H157"/>
    <mergeCell ref="G158:H158"/>
    <mergeCell ref="G159:H159"/>
    <mergeCell ref="G39:H39"/>
    <mergeCell ref="A1:L1"/>
    <mergeCell ref="A2:L2"/>
    <mergeCell ref="A4:B4"/>
    <mergeCell ref="A31:B31"/>
    <mergeCell ref="A29:B29"/>
    <mergeCell ref="G147:H147"/>
    <mergeCell ref="G149:H150"/>
    <mergeCell ref="A116:B116"/>
    <mergeCell ref="A60:B60"/>
    <mergeCell ref="G67:H67"/>
    <mergeCell ref="G165:H165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U000689</dc:creator>
  <cp:keywords/>
  <dc:description/>
  <cp:lastModifiedBy>U000689</cp:lastModifiedBy>
  <dcterms:created xsi:type="dcterms:W3CDTF">2013-05-15T06:02:27Z</dcterms:created>
  <dcterms:modified xsi:type="dcterms:W3CDTF">2013-05-15T06:15:17Z</dcterms:modified>
  <cp:category/>
  <cp:version/>
  <cp:contentType/>
  <cp:contentStatus/>
</cp:coreProperties>
</file>