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H24.4月末" sheetId="1" r:id="rId1"/>
    <sheet name="H24.5月末" sheetId="2" r:id="rId2"/>
    <sheet name="H24.6月末" sheetId="3" r:id="rId3"/>
    <sheet name="H24.7月末" sheetId="4" r:id="rId4"/>
    <sheet name="H24.8月末" sheetId="5" r:id="rId5"/>
    <sheet name="H24.9月末" sheetId="6" r:id="rId6"/>
    <sheet name="H24.10月末" sheetId="7" r:id="rId7"/>
    <sheet name="H24.11月末" sheetId="8" r:id="rId8"/>
    <sheet name="H24.12月末" sheetId="9" r:id="rId9"/>
    <sheet name="H25.1月末" sheetId="10" r:id="rId10"/>
    <sheet name="H25.2月末" sheetId="11" r:id="rId11"/>
    <sheet name="H25.3月末" sheetId="12" r:id="rId12"/>
  </sheets>
  <definedNames>
    <definedName name="_xlnm.Print_Area" localSheetId="6">'H24.10月末'!$A$1:$L$170</definedName>
    <definedName name="_xlnm.Print_Area" localSheetId="7">'H24.11月末'!$A$1:$L$170</definedName>
    <definedName name="_xlnm.Print_Area" localSheetId="8">'H24.12月末'!$A$1:$L$170</definedName>
    <definedName name="_xlnm.Print_Area" localSheetId="0">'H24.4月末'!$A$1:$L$170</definedName>
    <definedName name="_xlnm.Print_Area" localSheetId="1">'H24.5月末'!$A$1:$L$170</definedName>
    <definedName name="_xlnm.Print_Area" localSheetId="2">'H24.6月末'!$A$1:$L$170</definedName>
    <definedName name="_xlnm.Print_Area" localSheetId="3">'H24.7月末'!$A$1:$L$170</definedName>
    <definedName name="_xlnm.Print_Area" localSheetId="4">'H24.8月末'!$A$1:$L$170</definedName>
    <definedName name="_xlnm.Print_Area" localSheetId="5">'H24.9月末'!$A$1:$L$170</definedName>
    <definedName name="_xlnm.Print_Area" localSheetId="9">'H25.1月末'!$A$1:$L$170</definedName>
    <definedName name="_xlnm.Print_Area" localSheetId="10">'H25.2月末'!$A$1:$L$170</definedName>
    <definedName name="_xlnm.Print_Area" localSheetId="11">'H25.3月末'!$A$1:$L$170</definedName>
    <definedName name="_xlnm.Print_Titles" localSheetId="6">'H24.10月末'!$1:$3</definedName>
    <definedName name="_xlnm.Print_Titles" localSheetId="7">'H24.11月末'!$1:$3</definedName>
    <definedName name="_xlnm.Print_Titles" localSheetId="8">'H24.12月末'!$1:$3</definedName>
    <definedName name="_xlnm.Print_Titles" localSheetId="0">'H24.4月末'!$1:$3</definedName>
    <definedName name="_xlnm.Print_Titles" localSheetId="1">'H24.5月末'!$1:$3</definedName>
    <definedName name="_xlnm.Print_Titles" localSheetId="2">'H24.6月末'!$1:$3</definedName>
    <definedName name="_xlnm.Print_Titles" localSheetId="3">'H24.7月末'!$1:$3</definedName>
    <definedName name="_xlnm.Print_Titles" localSheetId="4">'H24.8月末'!$1:$3</definedName>
    <definedName name="_xlnm.Print_Titles" localSheetId="5">'H24.9月末'!$1:$3</definedName>
    <definedName name="_xlnm.Print_Titles" localSheetId="9">'H25.1月末'!$1:$3</definedName>
    <definedName name="_xlnm.Print_Titles" localSheetId="10">'H25.2月末'!$1:$3</definedName>
    <definedName name="_xlnm.Print_Titles" localSheetId="11">'H25.3月末'!$1:$3</definedName>
  </definedNames>
  <calcPr fullCalcOnLoad="1"/>
</workbook>
</file>

<file path=xl/sharedStrings.xml><?xml version="1.0" encoding="utf-8"?>
<sst xmlns="http://schemas.openxmlformats.org/spreadsheetml/2006/main" count="3390" uniqueCount="283">
  <si>
    <t>南あわじ市地区・行政区別人口世帯数</t>
  </si>
  <si>
    <t>作成　平成24年4月末現在</t>
  </si>
  <si>
    <t>地 区</t>
  </si>
  <si>
    <t>行政区</t>
  </si>
  <si>
    <t>世帯数</t>
  </si>
  <si>
    <t>男</t>
  </si>
  <si>
    <t>女</t>
  </si>
  <si>
    <t>人口計</t>
  </si>
  <si>
    <t>【旧緑町】</t>
  </si>
  <si>
    <t>津　井</t>
  </si>
  <si>
    <t>内原</t>
  </si>
  <si>
    <t>広 田</t>
  </si>
  <si>
    <t>山添</t>
  </si>
  <si>
    <t>中津浦</t>
  </si>
  <si>
    <t>川向</t>
  </si>
  <si>
    <t>雁来</t>
  </si>
  <si>
    <t>広田上</t>
  </si>
  <si>
    <t>中央</t>
  </si>
  <si>
    <t>中田</t>
  </si>
  <si>
    <t>本村</t>
  </si>
  <si>
    <t>大丸</t>
  </si>
  <si>
    <t>西本村</t>
  </si>
  <si>
    <t>市場</t>
  </si>
  <si>
    <t>津井計</t>
  </si>
  <si>
    <t>不藤</t>
  </si>
  <si>
    <t>阿那賀</t>
  </si>
  <si>
    <t>伊毘</t>
  </si>
  <si>
    <t>広田南</t>
  </si>
  <si>
    <t>南</t>
  </si>
  <si>
    <t>中筋</t>
  </si>
  <si>
    <t>中</t>
  </si>
  <si>
    <t>徳原</t>
  </si>
  <si>
    <t>北栄</t>
  </si>
  <si>
    <t>中山</t>
  </si>
  <si>
    <t>木場</t>
  </si>
  <si>
    <t>三洋</t>
  </si>
  <si>
    <t>小木場</t>
  </si>
  <si>
    <t>みどりが丘</t>
  </si>
  <si>
    <t>小磯</t>
  </si>
  <si>
    <t>堂丸団地</t>
  </si>
  <si>
    <t>松ヶ谷</t>
  </si>
  <si>
    <t>川向住宅</t>
  </si>
  <si>
    <t>端所</t>
  </si>
  <si>
    <t>川向岡住宅</t>
  </si>
  <si>
    <t>島</t>
  </si>
  <si>
    <t>県住緑広田</t>
  </si>
  <si>
    <t>志知川</t>
  </si>
  <si>
    <t>広田計</t>
  </si>
  <si>
    <t>西路</t>
  </si>
  <si>
    <t>倭 文</t>
  </si>
  <si>
    <t>長田</t>
  </si>
  <si>
    <t>阿那賀計</t>
  </si>
  <si>
    <t>神道</t>
  </si>
  <si>
    <t>伊加利</t>
  </si>
  <si>
    <t>山口</t>
  </si>
  <si>
    <t>庄田</t>
  </si>
  <si>
    <t>湯の河</t>
  </si>
  <si>
    <t>土井</t>
  </si>
  <si>
    <t>安住寺</t>
  </si>
  <si>
    <t>下所</t>
  </si>
  <si>
    <t>倭文団地</t>
  </si>
  <si>
    <t>畦原</t>
  </si>
  <si>
    <t>倭文計</t>
  </si>
  <si>
    <t>仲野</t>
  </si>
  <si>
    <t>旧緑町合計</t>
  </si>
  <si>
    <t>伊加利計</t>
  </si>
  <si>
    <t>志 知</t>
  </si>
  <si>
    <t>奥</t>
  </si>
  <si>
    <t>【旧西淡町】</t>
  </si>
  <si>
    <t>口</t>
  </si>
  <si>
    <t>松 帆</t>
  </si>
  <si>
    <t>古津路</t>
  </si>
  <si>
    <t>飯山寺</t>
  </si>
  <si>
    <t>慶野</t>
  </si>
  <si>
    <t>北浜</t>
  </si>
  <si>
    <t>北</t>
  </si>
  <si>
    <t>櫟田</t>
  </si>
  <si>
    <t>志知</t>
  </si>
  <si>
    <t>宝明寺</t>
  </si>
  <si>
    <t>鈩</t>
  </si>
  <si>
    <t>北方</t>
  </si>
  <si>
    <t>志知計</t>
  </si>
  <si>
    <t>塩浜</t>
  </si>
  <si>
    <t>旧西淡町合計</t>
  </si>
  <si>
    <t>江尻</t>
  </si>
  <si>
    <t>高屋</t>
  </si>
  <si>
    <t>脇田</t>
  </si>
  <si>
    <t>戒旦寺</t>
  </si>
  <si>
    <t>西路</t>
  </si>
  <si>
    <t>松帆計</t>
  </si>
  <si>
    <t>湊</t>
  </si>
  <si>
    <t>東</t>
  </si>
  <si>
    <t>浜</t>
  </si>
  <si>
    <t>港</t>
  </si>
  <si>
    <t>西</t>
  </si>
  <si>
    <t>里下</t>
  </si>
  <si>
    <t>里上</t>
  </si>
  <si>
    <t>登立</t>
  </si>
  <si>
    <t>湊計</t>
  </si>
  <si>
    <t>【旧三原町】</t>
  </si>
  <si>
    <t>松本</t>
  </si>
  <si>
    <t>榎 列</t>
  </si>
  <si>
    <t>大榎列</t>
  </si>
  <si>
    <t>佐礼尾</t>
  </si>
  <si>
    <t>小榎列</t>
  </si>
  <si>
    <t>難波</t>
  </si>
  <si>
    <t>西川</t>
  </si>
  <si>
    <t>中島下</t>
  </si>
  <si>
    <t>上幡多</t>
  </si>
  <si>
    <t>中島大</t>
  </si>
  <si>
    <t>山所</t>
  </si>
  <si>
    <t>中島上</t>
  </si>
  <si>
    <t>下幡多</t>
  </si>
  <si>
    <t>掃守</t>
  </si>
  <si>
    <t>旧三原町合計</t>
  </si>
  <si>
    <t>松田</t>
  </si>
  <si>
    <t>榎列計</t>
  </si>
  <si>
    <t>八 木</t>
  </si>
  <si>
    <t>馬回</t>
  </si>
  <si>
    <t>寺内</t>
  </si>
  <si>
    <t>大久保</t>
  </si>
  <si>
    <t>入田</t>
  </si>
  <si>
    <t>養宜中</t>
  </si>
  <si>
    <t>養宜上</t>
  </si>
  <si>
    <t>鳥井</t>
  </si>
  <si>
    <t>立石</t>
  </si>
  <si>
    <t>国分</t>
  </si>
  <si>
    <t>新庄</t>
  </si>
  <si>
    <t>野原</t>
  </si>
  <si>
    <t>徳野</t>
  </si>
  <si>
    <t>八木計</t>
  </si>
  <si>
    <t>市</t>
  </si>
  <si>
    <t>青木</t>
  </si>
  <si>
    <t>福永</t>
  </si>
  <si>
    <t>円行寺</t>
  </si>
  <si>
    <t>小井</t>
  </si>
  <si>
    <t>善光寺</t>
  </si>
  <si>
    <t>十一ヶ所</t>
  </si>
  <si>
    <t>德長</t>
  </si>
  <si>
    <t>新</t>
  </si>
  <si>
    <t>三條</t>
  </si>
  <si>
    <t>市計</t>
  </si>
  <si>
    <t>神 代</t>
  </si>
  <si>
    <t>社家</t>
  </si>
  <si>
    <t>久保</t>
  </si>
  <si>
    <t>段</t>
  </si>
  <si>
    <t>上中原</t>
  </si>
  <si>
    <t>浦壁</t>
  </si>
  <si>
    <t>黒道</t>
  </si>
  <si>
    <t>喜来</t>
  </si>
  <si>
    <t>富田</t>
  </si>
  <si>
    <t>籠池</t>
  </si>
  <si>
    <t>北所</t>
  </si>
  <si>
    <t>南上</t>
  </si>
  <si>
    <t>経所</t>
  </si>
  <si>
    <t>南所</t>
  </si>
  <si>
    <t>城家</t>
  </si>
  <si>
    <t>國上</t>
  </si>
  <si>
    <t>小路</t>
  </si>
  <si>
    <t>神代計</t>
  </si>
  <si>
    <t>倭 文</t>
  </si>
  <si>
    <t>流</t>
  </si>
  <si>
    <t>委文</t>
  </si>
  <si>
    <t>高</t>
  </si>
  <si>
    <t>【旧南淡町】</t>
  </si>
  <si>
    <t>阿 万</t>
  </si>
  <si>
    <t>上町</t>
  </si>
  <si>
    <t>福 良</t>
  </si>
  <si>
    <t>東本町</t>
  </si>
  <si>
    <t>下町</t>
  </si>
  <si>
    <t>向谷</t>
  </si>
  <si>
    <t>塩屋町</t>
  </si>
  <si>
    <t>築地</t>
  </si>
  <si>
    <t>佐野</t>
  </si>
  <si>
    <t>本町</t>
  </si>
  <si>
    <t>中西</t>
  </si>
  <si>
    <t>東一丁目</t>
  </si>
  <si>
    <t>吹上町</t>
  </si>
  <si>
    <t>西一丁目</t>
  </si>
  <si>
    <t>西町</t>
  </si>
  <si>
    <t>二丁目</t>
  </si>
  <si>
    <t>丸田</t>
  </si>
  <si>
    <t>北納屋町</t>
  </si>
  <si>
    <t>東町</t>
  </si>
  <si>
    <t>南納屋町</t>
  </si>
  <si>
    <t>阿万計</t>
  </si>
  <si>
    <t>備前町</t>
  </si>
  <si>
    <t>灘</t>
  </si>
  <si>
    <t>仁頃</t>
  </si>
  <si>
    <t>仲之町</t>
  </si>
  <si>
    <t>地野</t>
  </si>
  <si>
    <t>戎町</t>
  </si>
  <si>
    <t>土生</t>
  </si>
  <si>
    <t>住吉町</t>
  </si>
  <si>
    <t>大川</t>
  </si>
  <si>
    <t>五分一町</t>
  </si>
  <si>
    <t>円実</t>
  </si>
  <si>
    <t>網屋町</t>
  </si>
  <si>
    <t>払川</t>
  </si>
  <si>
    <t>谷川町</t>
  </si>
  <si>
    <t>油谷</t>
  </si>
  <si>
    <t>東十軒家</t>
  </si>
  <si>
    <t>城方</t>
  </si>
  <si>
    <t>西十軒家</t>
  </si>
  <si>
    <t>山本</t>
  </si>
  <si>
    <t>仁尾</t>
  </si>
  <si>
    <t>吉野</t>
  </si>
  <si>
    <t>かるも</t>
  </si>
  <si>
    <t>惣川</t>
  </si>
  <si>
    <t>浜町</t>
  </si>
  <si>
    <t>黒岩</t>
  </si>
  <si>
    <t>うずしお台</t>
  </si>
  <si>
    <t>白崎</t>
  </si>
  <si>
    <t>福良計</t>
  </si>
  <si>
    <t>来川</t>
  </si>
  <si>
    <t>賀 集</t>
  </si>
  <si>
    <t>鍛治屋</t>
  </si>
  <si>
    <t>灘計</t>
  </si>
  <si>
    <t>賀集</t>
  </si>
  <si>
    <t>沼 島</t>
  </si>
  <si>
    <t>南区</t>
  </si>
  <si>
    <t>八幡東</t>
  </si>
  <si>
    <t>中区</t>
  </si>
  <si>
    <t>八幡西</t>
  </si>
  <si>
    <t>北区</t>
  </si>
  <si>
    <t>辻川原</t>
  </si>
  <si>
    <t>東区</t>
  </si>
  <si>
    <t>八幡南</t>
  </si>
  <si>
    <t>泊区</t>
  </si>
  <si>
    <t>八幡中</t>
  </si>
  <si>
    <t>沼島計</t>
  </si>
  <si>
    <t>八幡北</t>
  </si>
  <si>
    <t>旧南淡町合計</t>
  </si>
  <si>
    <t>立川瀬</t>
  </si>
  <si>
    <t>西田</t>
  </si>
  <si>
    <t>南あわじ市総合計</t>
  </si>
  <si>
    <t>野田</t>
  </si>
  <si>
    <t>牛内</t>
  </si>
  <si>
    <t>前月比</t>
  </si>
  <si>
    <t>東山</t>
  </si>
  <si>
    <t>生子</t>
  </si>
  <si>
    <t>高萩</t>
  </si>
  <si>
    <t>転入</t>
  </si>
  <si>
    <t>福井</t>
  </si>
  <si>
    <t>転出</t>
  </si>
  <si>
    <t>福井北</t>
  </si>
  <si>
    <t>出生</t>
  </si>
  <si>
    <t>賀集計</t>
  </si>
  <si>
    <t>死亡</t>
  </si>
  <si>
    <t>北阿万</t>
  </si>
  <si>
    <t>稲田南</t>
  </si>
  <si>
    <t>その他(増）</t>
  </si>
  <si>
    <t>伊賀野</t>
  </si>
  <si>
    <t>その他(減）</t>
  </si>
  <si>
    <t>新田中</t>
  </si>
  <si>
    <t>６０歳以上</t>
  </si>
  <si>
    <t>南あわじ市</t>
  </si>
  <si>
    <t>新田北</t>
  </si>
  <si>
    <t>筒井</t>
  </si>
  <si>
    <t>６５歳以上</t>
  </si>
  <si>
    <t>高原</t>
  </si>
  <si>
    <t>北阿万計</t>
  </si>
  <si>
    <t>潮美台</t>
  </si>
  <si>
    <t>潮美台一丁目</t>
  </si>
  <si>
    <t>外　国　人</t>
  </si>
  <si>
    <t>潮美台二丁目</t>
  </si>
  <si>
    <t>潮美台計</t>
  </si>
  <si>
    <t>※その他(増）・・・転出取消・職権記載・帰化等</t>
  </si>
  <si>
    <t>※その他(減）・・・職権消除・国籍喪失等</t>
  </si>
  <si>
    <t>作成　平成24年5月末現在</t>
  </si>
  <si>
    <t>作成　平成24年6月末現在</t>
  </si>
  <si>
    <t>作成　平成24年7月末現在</t>
  </si>
  <si>
    <t>住民票作成者数（外国人）</t>
  </si>
  <si>
    <t>(注）平成24年7月9日以降、外国人住民が住民基本</t>
  </si>
  <si>
    <t>　　 台帳法の適用対象に加わりました。</t>
  </si>
  <si>
    <t>作成　平成24年8月末現在</t>
  </si>
  <si>
    <t>作成　平成24年9月末現在</t>
  </si>
  <si>
    <t>作成　平成24年10月末現在</t>
  </si>
  <si>
    <t>作成　平成24年11月末現在</t>
  </si>
  <si>
    <t>作成　平成24年12月末現在</t>
  </si>
  <si>
    <t>作成　平成25年1月末現在</t>
  </si>
  <si>
    <t>作成　平成25年2月末現在</t>
  </si>
  <si>
    <t>作成　平成25年3月末現在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</si>
</sst>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_ "/>
    <numFmt numFmtId="179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0">
    <xf numFmtId="0" fontId="0" fillId="0" borderId="0" xfId="0" applyAlignment="1">
      <alignment vertical="center"/>
    </xf>
    <xf numFmtId="178" fontId="3" fillId="0" borderId="0" xfId="0" applyNumberFormat="1" applyFont="1" applyAlignment="1">
      <alignment vertical="center"/>
    </xf>
    <xf numFmtId="178" fontId="5" fillId="0" borderId="1" xfId="0" applyNumberFormat="1" applyFont="1" applyBorder="1" applyAlignment="1">
      <alignment horizontal="center" vertical="center" shrinkToFit="1"/>
    </xf>
    <xf numFmtId="178" fontId="5" fillId="0" borderId="2" xfId="0" applyNumberFormat="1" applyFont="1" applyBorder="1" applyAlignment="1">
      <alignment horizontal="center" vertical="center" shrinkToFit="1"/>
    </xf>
    <xf numFmtId="178" fontId="5" fillId="0" borderId="3" xfId="0" applyNumberFormat="1" applyFont="1" applyBorder="1" applyAlignment="1">
      <alignment horizontal="center" vertical="center" shrinkToFit="1"/>
    </xf>
    <xf numFmtId="178" fontId="5" fillId="0" borderId="4" xfId="0" applyNumberFormat="1" applyFont="1" applyBorder="1" applyAlignment="1">
      <alignment horizontal="center" vertical="center" shrinkToFit="1"/>
    </xf>
    <xf numFmtId="178" fontId="5" fillId="0" borderId="5" xfId="0" applyNumberFormat="1" applyFont="1" applyBorder="1" applyAlignment="1">
      <alignment horizontal="center" vertical="center" shrinkToFit="1"/>
    </xf>
    <xf numFmtId="178" fontId="5" fillId="0" borderId="6" xfId="0" applyNumberFormat="1" applyFont="1" applyBorder="1" applyAlignment="1">
      <alignment horizontal="center" vertical="center" shrinkToFit="1"/>
    </xf>
    <xf numFmtId="178" fontId="5" fillId="0" borderId="7" xfId="0" applyNumberFormat="1" applyFont="1" applyBorder="1" applyAlignment="1">
      <alignment horizontal="center" vertical="center" shrinkToFit="1"/>
    </xf>
    <xf numFmtId="178" fontId="5" fillId="0" borderId="8" xfId="0" applyNumberFormat="1" applyFont="1" applyBorder="1" applyAlignment="1">
      <alignment horizontal="center" vertical="center" shrinkToFit="1"/>
    </xf>
    <xf numFmtId="178" fontId="5" fillId="0" borderId="9" xfId="0" applyNumberFormat="1" applyFont="1" applyBorder="1" applyAlignment="1">
      <alignment horizontal="center" vertical="center" shrinkToFit="1"/>
    </xf>
    <xf numFmtId="178" fontId="5" fillId="0" borderId="7" xfId="0" applyNumberFormat="1" applyFont="1" applyBorder="1" applyAlignment="1">
      <alignment horizontal="distributed" vertical="center" shrinkToFit="1"/>
    </xf>
    <xf numFmtId="178" fontId="5" fillId="0" borderId="7" xfId="0" applyNumberFormat="1" applyFont="1" applyBorder="1" applyAlignment="1">
      <alignment vertical="center" shrinkToFit="1"/>
    </xf>
    <xf numFmtId="178" fontId="5" fillId="0" borderId="10" xfId="0" applyNumberFormat="1" applyFont="1" applyBorder="1" applyAlignment="1">
      <alignment vertical="center" shrinkToFit="1"/>
    </xf>
    <xf numFmtId="178" fontId="5" fillId="0" borderId="11" xfId="0" applyNumberFormat="1" applyFont="1" applyBorder="1" applyAlignment="1">
      <alignment horizontal="center" vertical="center" shrinkToFit="1"/>
    </xf>
    <xf numFmtId="178" fontId="5" fillId="0" borderId="12" xfId="0" applyNumberFormat="1" applyFont="1" applyBorder="1" applyAlignment="1">
      <alignment horizontal="distributed" vertical="center" shrinkToFit="1"/>
    </xf>
    <xf numFmtId="178" fontId="5" fillId="0" borderId="12" xfId="0" applyNumberFormat="1" applyFont="1" applyBorder="1" applyAlignment="1">
      <alignment vertical="center" shrinkToFit="1"/>
    </xf>
    <xf numFmtId="178" fontId="5" fillId="0" borderId="13" xfId="0" applyNumberFormat="1" applyFont="1" applyBorder="1" applyAlignment="1">
      <alignment vertical="center" shrinkToFit="1"/>
    </xf>
    <xf numFmtId="178" fontId="5" fillId="0" borderId="14" xfId="0" applyNumberFormat="1" applyFont="1" applyBorder="1" applyAlignment="1">
      <alignment horizontal="center" vertical="center" shrinkToFit="1"/>
    </xf>
    <xf numFmtId="178" fontId="5" fillId="0" borderId="15" xfId="0" applyNumberFormat="1" applyFont="1" applyBorder="1" applyAlignment="1">
      <alignment horizontal="distributed" vertical="center" shrinkToFit="1"/>
    </xf>
    <xf numFmtId="178" fontId="5" fillId="0" borderId="15" xfId="0" applyNumberFormat="1" applyFont="1" applyBorder="1" applyAlignment="1">
      <alignment vertical="center" shrinkToFit="1"/>
    </xf>
    <xf numFmtId="178" fontId="5" fillId="0" borderId="16" xfId="0" applyNumberFormat="1" applyFont="1" applyBorder="1" applyAlignment="1">
      <alignment horizontal="center" vertical="center" shrinkToFit="1"/>
    </xf>
    <xf numFmtId="178" fontId="5" fillId="0" borderId="14" xfId="0" applyNumberFormat="1" applyFont="1" applyFill="1" applyBorder="1" applyAlignment="1">
      <alignment horizontal="center" vertical="center" shrinkToFit="1"/>
    </xf>
    <xf numFmtId="178" fontId="5" fillId="2" borderId="15" xfId="0" applyNumberFormat="1" applyFont="1" applyFill="1" applyBorder="1" applyAlignment="1">
      <alignment horizontal="distributed" vertical="center" shrinkToFit="1"/>
    </xf>
    <xf numFmtId="178" fontId="5" fillId="2" borderId="15" xfId="0" applyNumberFormat="1" applyFont="1" applyFill="1" applyBorder="1" applyAlignment="1">
      <alignment vertical="center" shrinkToFit="1"/>
    </xf>
    <xf numFmtId="178" fontId="5" fillId="2" borderId="10" xfId="0" applyNumberFormat="1" applyFont="1" applyFill="1" applyBorder="1" applyAlignment="1">
      <alignment vertical="center" shrinkToFit="1"/>
    </xf>
    <xf numFmtId="178" fontId="5" fillId="0" borderId="15" xfId="0" applyNumberFormat="1" applyFont="1" applyBorder="1" applyAlignment="1">
      <alignment horizontal="center" vertical="center" shrinkToFit="1"/>
    </xf>
    <xf numFmtId="178" fontId="5" fillId="0" borderId="10" xfId="0" applyNumberFormat="1" applyFont="1" applyFill="1" applyBorder="1" applyAlignment="1">
      <alignment vertical="center" shrinkToFit="1"/>
    </xf>
    <xf numFmtId="178" fontId="5" fillId="0" borderId="16" xfId="0" applyNumberFormat="1" applyFont="1" applyFill="1" applyBorder="1" applyAlignment="1">
      <alignment horizontal="center" vertical="center" shrinkToFit="1"/>
    </xf>
    <xf numFmtId="178" fontId="5" fillId="2" borderId="13" xfId="0" applyNumberFormat="1" applyFont="1" applyFill="1" applyBorder="1" applyAlignment="1">
      <alignment vertical="center" shrinkToFit="1"/>
    </xf>
    <xf numFmtId="178" fontId="5" fillId="0" borderId="17" xfId="0" applyNumberFormat="1" applyFont="1" applyFill="1" applyBorder="1" applyAlignment="1">
      <alignment vertical="center" shrinkToFit="1"/>
    </xf>
    <xf numFmtId="178" fontId="5" fillId="2" borderId="18" xfId="0" applyNumberFormat="1" applyFont="1" applyFill="1" applyBorder="1" applyAlignment="1">
      <alignment vertical="center" shrinkToFit="1"/>
    </xf>
    <xf numFmtId="178" fontId="5" fillId="3" borderId="15" xfId="0" applyNumberFormat="1" applyFont="1" applyFill="1" applyBorder="1" applyAlignment="1">
      <alignment vertical="center" shrinkToFit="1"/>
    </xf>
    <xf numFmtId="178" fontId="5" fillId="2" borderId="17" xfId="0" applyNumberFormat="1" applyFont="1" applyFill="1" applyBorder="1" applyAlignment="1">
      <alignment vertical="center" shrinkToFit="1"/>
    </xf>
    <xf numFmtId="178" fontId="5" fillId="0" borderId="18" xfId="0" applyNumberFormat="1" applyFont="1" applyBorder="1" applyAlignment="1">
      <alignment vertical="center" shrinkToFit="1"/>
    </xf>
    <xf numFmtId="178" fontId="5" fillId="0" borderId="17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vertical="center" shrinkToFit="1"/>
    </xf>
    <xf numFmtId="178" fontId="5" fillId="0" borderId="18" xfId="0" applyNumberFormat="1" applyFont="1" applyBorder="1" applyAlignment="1">
      <alignment horizontal="center" vertical="center" shrinkToFit="1"/>
    </xf>
    <xf numFmtId="178" fontId="5" fillId="0" borderId="15" xfId="0" applyNumberFormat="1" applyFont="1" applyBorder="1" applyAlignment="1">
      <alignment horizontal="right" vertical="center" shrinkToFit="1"/>
    </xf>
    <xf numFmtId="178" fontId="5" fillId="0" borderId="19" xfId="0" applyNumberFormat="1" applyFont="1" applyBorder="1" applyAlignment="1">
      <alignment horizontal="center" vertical="center" shrinkToFit="1"/>
    </xf>
    <xf numFmtId="178" fontId="5" fillId="0" borderId="20" xfId="0" applyNumberFormat="1" applyFont="1" applyBorder="1" applyAlignment="1">
      <alignment horizontal="distributed" vertical="center" shrinkToFit="1"/>
    </xf>
    <xf numFmtId="178" fontId="5" fillId="3" borderId="17" xfId="0" applyNumberFormat="1" applyFont="1" applyFill="1" applyBorder="1" applyAlignment="1">
      <alignment vertical="center" shrinkToFit="1"/>
    </xf>
    <xf numFmtId="178" fontId="5" fillId="0" borderId="15" xfId="0" applyNumberFormat="1" applyFont="1" applyFill="1" applyBorder="1" applyAlignment="1">
      <alignment vertical="center" shrinkToFit="1"/>
    </xf>
    <xf numFmtId="178" fontId="5" fillId="0" borderId="17" xfId="0" applyNumberFormat="1" applyFont="1" applyBorder="1" applyAlignment="1">
      <alignment vertical="center" shrinkToFit="1"/>
    </xf>
    <xf numFmtId="178" fontId="5" fillId="0" borderId="21" xfId="0" applyNumberFormat="1" applyFont="1" applyBorder="1" applyAlignment="1">
      <alignment horizontal="center" vertical="center" shrinkToFit="1"/>
    </xf>
    <xf numFmtId="178" fontId="5" fillId="0" borderId="22" xfId="0" applyNumberFormat="1" applyFont="1" applyBorder="1" applyAlignment="1">
      <alignment horizontal="distributed" vertical="center" shrinkToFit="1"/>
    </xf>
    <xf numFmtId="178" fontId="5" fillId="0" borderId="22" xfId="0" applyNumberFormat="1" applyFont="1" applyBorder="1" applyAlignment="1">
      <alignment vertical="center" shrinkToFit="1"/>
    </xf>
    <xf numFmtId="178" fontId="5" fillId="0" borderId="23" xfId="0" applyNumberFormat="1" applyFont="1" applyBorder="1" applyAlignment="1">
      <alignment vertical="center" shrinkToFit="1"/>
    </xf>
    <xf numFmtId="178" fontId="5" fillId="0" borderId="24" xfId="0" applyNumberFormat="1" applyFont="1" applyBorder="1" applyAlignment="1">
      <alignment horizontal="center" vertical="center" shrinkToFit="1"/>
    </xf>
    <xf numFmtId="178" fontId="5" fillId="0" borderId="25" xfId="0" applyNumberFormat="1" applyFont="1" applyBorder="1" applyAlignment="1">
      <alignment vertical="center" shrinkToFit="1"/>
    </xf>
    <xf numFmtId="178" fontId="5" fillId="0" borderId="8" xfId="0" applyNumberFormat="1" applyFont="1" applyBorder="1" applyAlignment="1">
      <alignment vertical="center" shrinkToFit="1"/>
    </xf>
    <xf numFmtId="178" fontId="5" fillId="0" borderId="26" xfId="0" applyNumberFormat="1" applyFont="1" applyBorder="1" applyAlignment="1">
      <alignment vertical="center" shrinkToFit="1"/>
    </xf>
    <xf numFmtId="178" fontId="5" fillId="0" borderId="27" xfId="0" applyNumberFormat="1" applyFont="1" applyBorder="1" applyAlignment="1">
      <alignment horizontal="center" vertical="center" shrinkToFit="1"/>
    </xf>
    <xf numFmtId="178" fontId="5" fillId="0" borderId="28" xfId="0" applyNumberFormat="1" applyFont="1" applyBorder="1" applyAlignment="1">
      <alignment vertical="center" shrinkToFit="1"/>
    </xf>
    <xf numFmtId="178" fontId="5" fillId="0" borderId="15" xfId="0" applyNumberFormat="1" applyFont="1" applyFill="1" applyBorder="1" applyAlignment="1">
      <alignment horizontal="distributed" vertical="center" shrinkToFit="1"/>
    </xf>
    <xf numFmtId="38" fontId="5" fillId="0" borderId="15" xfId="0" applyNumberFormat="1" applyFont="1" applyBorder="1" applyAlignment="1">
      <alignment vertical="center" shrinkToFit="1"/>
    </xf>
    <xf numFmtId="38" fontId="5" fillId="0" borderId="10" xfId="0" applyNumberFormat="1" applyFont="1" applyBorder="1" applyAlignment="1">
      <alignment vertical="center" shrinkToFit="1"/>
    </xf>
    <xf numFmtId="38" fontId="5" fillId="2" borderId="15" xfId="0" applyNumberFormat="1" applyFont="1" applyFill="1" applyBorder="1" applyAlignment="1">
      <alignment vertical="center" shrinkToFit="1"/>
    </xf>
    <xf numFmtId="178" fontId="5" fillId="3" borderId="27" xfId="0" applyNumberFormat="1" applyFont="1" applyFill="1" applyBorder="1" applyAlignment="1">
      <alignment horizontal="center" vertical="center" shrinkToFit="1"/>
    </xf>
    <xf numFmtId="178" fontId="2" fillId="3" borderId="29" xfId="0" applyNumberFormat="1" applyFont="1" applyFill="1" applyBorder="1" applyAlignment="1">
      <alignment horizontal="center" vertical="center" shrinkToFit="1"/>
    </xf>
    <xf numFmtId="178" fontId="2" fillId="3" borderId="30" xfId="0" applyNumberFormat="1" applyFont="1" applyFill="1" applyBorder="1" applyAlignment="1">
      <alignment horizontal="center" vertical="center" shrinkToFit="1"/>
    </xf>
    <xf numFmtId="38" fontId="5" fillId="2" borderId="10" xfId="0" applyNumberFormat="1" applyFont="1" applyFill="1" applyBorder="1" applyAlignment="1">
      <alignment vertical="center" shrinkToFit="1"/>
    </xf>
    <xf numFmtId="178" fontId="5" fillId="0" borderId="31" xfId="0" applyNumberFormat="1" applyFont="1" applyBorder="1" applyAlignment="1">
      <alignment horizontal="center" vertical="center" shrinkToFit="1"/>
    </xf>
    <xf numFmtId="178" fontId="5" fillId="0" borderId="32" xfId="0" applyNumberFormat="1" applyFont="1" applyFill="1" applyBorder="1" applyAlignment="1">
      <alignment horizontal="distributed" vertical="center" shrinkToFit="1"/>
    </xf>
    <xf numFmtId="178" fontId="5" fillId="0" borderId="32" xfId="0" applyNumberFormat="1" applyFont="1" applyBorder="1" applyAlignment="1">
      <alignment vertical="center" shrinkToFit="1"/>
    </xf>
    <xf numFmtId="178" fontId="5" fillId="0" borderId="33" xfId="0" applyNumberFormat="1" applyFont="1" applyBorder="1" applyAlignment="1">
      <alignment vertical="center" shrinkToFit="1"/>
    </xf>
    <xf numFmtId="179" fontId="5" fillId="3" borderId="15" xfId="0" applyNumberFormat="1" applyFont="1" applyFill="1" applyBorder="1" applyAlignment="1">
      <alignment vertical="center" shrinkToFit="1"/>
    </xf>
    <xf numFmtId="179" fontId="5" fillId="3" borderId="17" xfId="0" applyNumberFormat="1" applyFont="1" applyFill="1" applyBorder="1" applyAlignment="1">
      <alignment vertical="center" shrinkToFit="1"/>
    </xf>
    <xf numFmtId="179" fontId="5" fillId="3" borderId="34" xfId="0" applyNumberFormat="1" applyFont="1" applyFill="1" applyBorder="1" applyAlignment="1">
      <alignment horizontal="center" vertical="center" shrinkToFit="1"/>
    </xf>
    <xf numFmtId="179" fontId="5" fillId="3" borderId="35" xfId="0" applyNumberFormat="1" applyFont="1" applyFill="1" applyBorder="1" applyAlignment="1">
      <alignment horizontal="right" vertical="center" shrinkToFit="1"/>
    </xf>
    <xf numFmtId="179" fontId="5" fillId="0" borderId="14" xfId="0" applyNumberFormat="1" applyFont="1" applyBorder="1" applyAlignment="1">
      <alignment horizontal="center" vertical="center" shrinkToFit="1"/>
    </xf>
    <xf numFmtId="179" fontId="5" fillId="0" borderId="15" xfId="0" applyNumberFormat="1" applyFont="1" applyBorder="1" applyAlignment="1">
      <alignment vertical="center" shrinkToFit="1"/>
    </xf>
    <xf numFmtId="179" fontId="5" fillId="0" borderId="17" xfId="0" applyNumberFormat="1" applyFont="1" applyBorder="1" applyAlignment="1">
      <alignment vertical="center" shrinkToFit="1"/>
    </xf>
    <xf numFmtId="179" fontId="5" fillId="0" borderId="31" xfId="0" applyNumberFormat="1" applyFont="1" applyBorder="1" applyAlignment="1">
      <alignment horizontal="left" vertical="center"/>
    </xf>
    <xf numFmtId="179" fontId="5" fillId="0" borderId="32" xfId="0" applyNumberFormat="1" applyFont="1" applyBorder="1" applyAlignment="1">
      <alignment vertical="center" shrinkToFit="1"/>
    </xf>
    <xf numFmtId="179" fontId="5" fillId="0" borderId="36" xfId="0" applyNumberFormat="1" applyFont="1" applyBorder="1" applyAlignment="1">
      <alignment vertical="center" shrinkToFit="1"/>
    </xf>
    <xf numFmtId="179" fontId="5" fillId="0" borderId="19" xfId="0" applyNumberFormat="1" applyFont="1" applyFill="1" applyBorder="1" applyAlignment="1">
      <alignment vertical="center"/>
    </xf>
    <xf numFmtId="179" fontId="5" fillId="0" borderId="27" xfId="0" applyNumberFormat="1" applyFont="1" applyFill="1" applyBorder="1" applyAlignment="1">
      <alignment vertical="center"/>
    </xf>
    <xf numFmtId="178" fontId="5" fillId="0" borderId="37" xfId="0" applyNumberFormat="1" applyFont="1" applyBorder="1" applyAlignment="1">
      <alignment horizontal="center" vertical="center" shrinkToFit="1"/>
    </xf>
    <xf numFmtId="178" fontId="5" fillId="0" borderId="38" xfId="0" applyNumberFormat="1" applyFont="1" applyBorder="1" applyAlignment="1">
      <alignment vertical="center" shrinkToFit="1"/>
    </xf>
    <xf numFmtId="178" fontId="5" fillId="0" borderId="39" xfId="0" applyNumberFormat="1" applyFont="1" applyBorder="1" applyAlignment="1">
      <alignment vertical="center" shrinkToFit="1"/>
    </xf>
    <xf numFmtId="178" fontId="5" fillId="0" borderId="40" xfId="0" applyNumberFormat="1" applyFont="1" applyBorder="1" applyAlignment="1">
      <alignment horizontal="center" vertical="center" shrinkToFit="1"/>
    </xf>
    <xf numFmtId="178" fontId="5" fillId="0" borderId="41" xfId="0" applyNumberFormat="1" applyFont="1" applyBorder="1" applyAlignment="1">
      <alignment vertical="center" shrinkToFit="1"/>
    </xf>
    <xf numFmtId="178" fontId="5" fillId="0" borderId="0" xfId="0" applyNumberFormat="1" applyFont="1" applyAlignment="1">
      <alignment horizontal="center" vertical="center" shrinkToFit="1"/>
    </xf>
    <xf numFmtId="178" fontId="5" fillId="0" borderId="0" xfId="0" applyNumberFormat="1" applyFont="1" applyAlignment="1">
      <alignment vertical="center" shrinkToFit="1"/>
    </xf>
    <xf numFmtId="179" fontId="5" fillId="3" borderId="32" xfId="0" applyNumberFormat="1" applyFont="1" applyFill="1" applyBorder="1" applyAlignment="1">
      <alignment vertical="center" shrinkToFit="1"/>
    </xf>
    <xf numFmtId="179" fontId="5" fillId="3" borderId="36" xfId="0" applyNumberFormat="1" applyFont="1" applyFill="1" applyBorder="1" applyAlignment="1">
      <alignment vertical="center" shrinkToFit="1"/>
    </xf>
    <xf numFmtId="10" fontId="5" fillId="3" borderId="15" xfId="0" applyNumberFormat="1" applyFont="1" applyFill="1" applyBorder="1" applyAlignment="1">
      <alignment horizontal="center" vertical="center" shrinkToFit="1"/>
    </xf>
    <xf numFmtId="179" fontId="5" fillId="3" borderId="15" xfId="0" applyNumberFormat="1" applyFont="1" applyFill="1" applyBorder="1" applyAlignment="1">
      <alignment horizontal="right" vertical="center" shrinkToFit="1"/>
    </xf>
    <xf numFmtId="179" fontId="5" fillId="3" borderId="17" xfId="0" applyNumberFormat="1" applyFont="1" applyFill="1" applyBorder="1" applyAlignment="1">
      <alignment horizontal="right" vertical="center" shrinkToFit="1"/>
    </xf>
    <xf numFmtId="10" fontId="5" fillId="3" borderId="34" xfId="0" applyNumberFormat="1" applyFont="1" applyFill="1" applyBorder="1" applyAlignment="1">
      <alignment horizontal="center" vertical="center" shrinkToFit="1"/>
    </xf>
    <xf numFmtId="178" fontId="5" fillId="3" borderId="32" xfId="0" applyNumberFormat="1" applyFont="1" applyFill="1" applyBorder="1" applyAlignment="1">
      <alignment horizontal="right" vertical="center" shrinkToFit="1"/>
    </xf>
    <xf numFmtId="178" fontId="5" fillId="3" borderId="12" xfId="0" applyNumberFormat="1" applyFont="1" applyFill="1" applyBorder="1" applyAlignment="1">
      <alignment horizontal="right" vertical="center" shrinkToFit="1"/>
    </xf>
    <xf numFmtId="178" fontId="5" fillId="3" borderId="42" xfId="0" applyNumberFormat="1" applyFont="1" applyFill="1" applyBorder="1" applyAlignment="1">
      <alignment horizontal="right" vertical="center" shrinkToFit="1"/>
    </xf>
    <xf numFmtId="178" fontId="5" fillId="3" borderId="19" xfId="0" applyNumberFormat="1" applyFont="1" applyFill="1" applyBorder="1" applyAlignment="1">
      <alignment horizontal="center" vertical="center" shrinkToFit="1"/>
    </xf>
    <xf numFmtId="179" fontId="5" fillId="0" borderId="14" xfId="0" applyNumberFormat="1" applyFont="1" applyFill="1" applyBorder="1" applyAlignment="1">
      <alignment vertical="center"/>
    </xf>
    <xf numFmtId="179" fontId="5" fillId="0" borderId="43" xfId="0" applyNumberFormat="1" applyFont="1" applyFill="1" applyBorder="1" applyAlignment="1">
      <alignment vertical="center"/>
    </xf>
    <xf numFmtId="179" fontId="2" fillId="0" borderId="14" xfId="0" applyNumberFormat="1" applyFont="1" applyFill="1" applyBorder="1" applyAlignment="1">
      <alignment vertical="center"/>
    </xf>
    <xf numFmtId="179" fontId="2" fillId="0" borderId="43" xfId="0" applyNumberFormat="1" applyFont="1" applyFill="1" applyBorder="1" applyAlignment="1">
      <alignment vertical="center"/>
    </xf>
    <xf numFmtId="179" fontId="2" fillId="0" borderId="27" xfId="0" applyNumberFormat="1" applyFont="1" applyFill="1" applyBorder="1" applyAlignment="1">
      <alignment vertical="center"/>
    </xf>
    <xf numFmtId="179" fontId="2" fillId="0" borderId="32" xfId="0" applyNumberFormat="1" applyFont="1" applyBorder="1" applyAlignment="1">
      <alignment vertical="center" shrinkToFit="1"/>
    </xf>
    <xf numFmtId="179" fontId="2" fillId="0" borderId="36" xfId="0" applyNumberFormat="1" applyFont="1" applyBorder="1" applyAlignment="1">
      <alignment vertical="center" shrinkToFit="1"/>
    </xf>
    <xf numFmtId="178" fontId="2" fillId="0" borderId="44" xfId="0" applyNumberFormat="1" applyFont="1" applyBorder="1" applyAlignment="1">
      <alignment horizontal="left" vertical="center" shrinkToFit="1"/>
    </xf>
    <xf numFmtId="0" fontId="6" fillId="0" borderId="45" xfId="0" applyFont="1" applyBorder="1" applyAlignment="1">
      <alignment horizontal="left" vertical="center" shrinkToFit="1"/>
    </xf>
    <xf numFmtId="0" fontId="6" fillId="0" borderId="46" xfId="0" applyFont="1" applyBorder="1" applyAlignment="1">
      <alignment horizontal="left" vertical="center" shrinkToFit="1"/>
    </xf>
    <xf numFmtId="179" fontId="5" fillId="0" borderId="9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179" fontId="5" fillId="3" borderId="42" xfId="0" applyNumberFormat="1" applyFont="1" applyFill="1" applyBorder="1" applyAlignment="1">
      <alignment horizontal="center" vertical="center" shrinkToFit="1"/>
    </xf>
    <xf numFmtId="179" fontId="5" fillId="3" borderId="34" xfId="0" applyNumberFormat="1" applyFont="1" applyFill="1" applyBorder="1" applyAlignment="1">
      <alignment horizontal="center" vertical="center" shrinkToFit="1"/>
    </xf>
    <xf numFmtId="179" fontId="5" fillId="3" borderId="47" xfId="0" applyNumberFormat="1" applyFont="1" applyFill="1" applyBorder="1" applyAlignment="1">
      <alignment horizontal="right" vertical="center" shrinkToFit="1"/>
    </xf>
    <xf numFmtId="179" fontId="5" fillId="3" borderId="35" xfId="0" applyNumberFormat="1" applyFont="1" applyFill="1" applyBorder="1" applyAlignment="1">
      <alignment horizontal="right" vertical="center" shrinkToFit="1"/>
    </xf>
    <xf numFmtId="179" fontId="5" fillId="3" borderId="19" xfId="0" applyNumberFormat="1" applyFont="1" applyFill="1" applyBorder="1" applyAlignment="1">
      <alignment horizontal="center" vertical="center" shrinkToFit="1"/>
    </xf>
    <xf numFmtId="179" fontId="5" fillId="3" borderId="27" xfId="0" applyNumberFormat="1" applyFont="1" applyFill="1" applyBorder="1" applyAlignment="1">
      <alignment horizontal="center" vertical="center" shrinkToFit="1"/>
    </xf>
    <xf numFmtId="179" fontId="5" fillId="3" borderId="4" xfId="0" applyNumberFormat="1" applyFont="1" applyFill="1" applyBorder="1" applyAlignment="1">
      <alignment horizontal="center" vertical="center" shrinkToFit="1"/>
    </xf>
    <xf numFmtId="179" fontId="5" fillId="3" borderId="2" xfId="0" applyNumberFormat="1" applyFont="1" applyFill="1" applyBorder="1" applyAlignment="1">
      <alignment horizontal="center" vertical="center" shrinkToFit="1"/>
    </xf>
    <xf numFmtId="10" fontId="5" fillId="3" borderId="2" xfId="0" applyNumberFormat="1" applyFont="1" applyFill="1" applyBorder="1" applyAlignment="1">
      <alignment horizontal="center" vertical="center" shrinkToFit="1"/>
    </xf>
    <xf numFmtId="178" fontId="5" fillId="3" borderId="47" xfId="0" applyNumberFormat="1" applyFont="1" applyFill="1" applyBorder="1" applyAlignment="1">
      <alignment horizontal="right" vertical="center" shrinkToFit="1"/>
    </xf>
    <xf numFmtId="178" fontId="5" fillId="3" borderId="10" xfId="0" applyNumberFormat="1" applyFont="1" applyFill="1" applyBorder="1" applyAlignment="1">
      <alignment horizontal="right" vertical="center" shrinkToFit="1"/>
    </xf>
    <xf numFmtId="178" fontId="5" fillId="3" borderId="36" xfId="0" applyNumberFormat="1" applyFont="1" applyFill="1" applyBorder="1" applyAlignment="1">
      <alignment horizontal="right" vertical="center" shrinkToFit="1"/>
    </xf>
    <xf numFmtId="178" fontId="2" fillId="3" borderId="48" xfId="0" applyNumberFormat="1" applyFont="1" applyFill="1" applyBorder="1" applyAlignment="1">
      <alignment horizontal="center" vertical="center" shrinkToFit="1"/>
    </xf>
    <xf numFmtId="178" fontId="2" fillId="3" borderId="49" xfId="0" applyNumberFormat="1" applyFont="1" applyFill="1" applyBorder="1" applyAlignment="1">
      <alignment horizontal="center" vertical="center" shrinkToFit="1"/>
    </xf>
    <xf numFmtId="178" fontId="2" fillId="3" borderId="50" xfId="0" applyNumberFormat="1" applyFont="1" applyFill="1" applyBorder="1" applyAlignment="1">
      <alignment horizontal="center" vertical="center" shrinkToFit="1"/>
    </xf>
    <xf numFmtId="178" fontId="2" fillId="3" borderId="51" xfId="0" applyNumberFormat="1" applyFont="1" applyFill="1" applyBorder="1" applyAlignment="1">
      <alignment horizontal="center" vertical="center" shrinkToFit="1"/>
    </xf>
    <xf numFmtId="178" fontId="5" fillId="0" borderId="52" xfId="0" applyNumberFormat="1" applyFont="1" applyBorder="1" applyAlignment="1">
      <alignment horizontal="center" vertical="center" shrinkToFit="1"/>
    </xf>
    <xf numFmtId="178" fontId="5" fillId="0" borderId="7" xfId="0" applyNumberFormat="1" applyFont="1" applyBorder="1" applyAlignment="1">
      <alignment horizontal="center" vertical="center" shrinkToFit="1"/>
    </xf>
    <xf numFmtId="178" fontId="5" fillId="3" borderId="14" xfId="0" applyNumberFormat="1" applyFont="1" applyFill="1" applyBorder="1" applyAlignment="1">
      <alignment horizontal="center" vertical="center" shrinkToFit="1"/>
    </xf>
    <xf numFmtId="178" fontId="5" fillId="3" borderId="15" xfId="0" applyNumberFormat="1" applyFont="1" applyFill="1" applyBorder="1" applyAlignment="1">
      <alignment horizontal="center" vertical="center" shrinkToFit="1"/>
    </xf>
    <xf numFmtId="178" fontId="5" fillId="0" borderId="19" xfId="0" applyNumberFormat="1" applyFont="1" applyFill="1" applyBorder="1" applyAlignment="1">
      <alignment horizontal="center" vertical="center" shrinkToFit="1"/>
    </xf>
    <xf numFmtId="178" fontId="5" fillId="0" borderId="27" xfId="0" applyNumberFormat="1" applyFont="1" applyFill="1" applyBorder="1" applyAlignment="1">
      <alignment horizontal="center" vertical="center" shrinkToFit="1"/>
    </xf>
    <xf numFmtId="178" fontId="2" fillId="0" borderId="53" xfId="0" applyNumberFormat="1" applyFont="1" applyBorder="1" applyAlignment="1">
      <alignment horizontal="center" vertical="center" shrinkToFit="1"/>
    </xf>
    <xf numFmtId="178" fontId="2" fillId="0" borderId="54" xfId="0" applyNumberFormat="1" applyFont="1" applyBorder="1" applyAlignment="1">
      <alignment horizontal="center" vertical="center" shrinkToFit="1"/>
    </xf>
    <xf numFmtId="178" fontId="2" fillId="0" borderId="55" xfId="0" applyNumberFormat="1" applyFont="1" applyBorder="1" applyAlignment="1">
      <alignment horizontal="center" vertical="center" shrinkToFit="1"/>
    </xf>
    <xf numFmtId="178" fontId="4" fillId="0" borderId="56" xfId="0" applyNumberFormat="1" applyFont="1" applyBorder="1" applyAlignment="1">
      <alignment horizontal="right" vertical="center" shrinkToFit="1"/>
    </xf>
    <xf numFmtId="178" fontId="4" fillId="0" borderId="57" xfId="0" applyNumberFormat="1" applyFont="1" applyBorder="1" applyAlignment="1">
      <alignment horizontal="right" vertical="center" shrinkToFit="1"/>
    </xf>
    <xf numFmtId="178" fontId="4" fillId="0" borderId="58" xfId="0" applyNumberFormat="1" applyFont="1" applyBorder="1" applyAlignment="1">
      <alignment horizontal="right" vertical="center" shrinkToFit="1"/>
    </xf>
    <xf numFmtId="178" fontId="5" fillId="0" borderId="59" xfId="0" applyNumberFormat="1" applyFont="1" applyBorder="1" applyAlignment="1">
      <alignment horizontal="center" vertical="center" shrinkToFit="1"/>
    </xf>
    <xf numFmtId="178" fontId="5" fillId="0" borderId="6" xfId="0" applyNumberFormat="1" applyFont="1" applyBorder="1" applyAlignment="1">
      <alignment horizontal="center" vertical="center" shrinkToFit="1"/>
    </xf>
    <xf numFmtId="178" fontId="5" fillId="0" borderId="16" xfId="0" applyNumberFormat="1" applyFont="1" applyBorder="1" applyAlignment="1">
      <alignment horizontal="center" vertical="center" shrinkToFit="1"/>
    </xf>
    <xf numFmtId="178" fontId="5" fillId="0" borderId="15" xfId="0" applyNumberFormat="1" applyFont="1" applyBorder="1" applyAlignment="1">
      <alignment horizontal="center" vertical="center" shrinkToFit="1"/>
    </xf>
    <xf numFmtId="178" fontId="5" fillId="3" borderId="16" xfId="0" applyNumberFormat="1" applyFont="1" applyFill="1" applyBorder="1" applyAlignment="1">
      <alignment horizontal="center" vertical="center" shrinkToFit="1"/>
    </xf>
    <xf numFmtId="179" fontId="5" fillId="0" borderId="19" xfId="0" applyNumberFormat="1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60" xfId="0" applyBorder="1" applyAlignment="1">
      <alignment vertical="center"/>
    </xf>
    <xf numFmtId="178" fontId="2" fillId="0" borderId="44" xfId="0" applyNumberFormat="1" applyFont="1" applyBorder="1" applyAlignment="1">
      <alignment horizontal="left" vertical="center" shrinkToFit="1"/>
    </xf>
    <xf numFmtId="0" fontId="6" fillId="0" borderId="45" xfId="0" applyFont="1" applyBorder="1" applyAlignment="1">
      <alignment horizontal="left" vertical="center" shrinkToFit="1"/>
    </xf>
    <xf numFmtId="0" fontId="6" fillId="0" borderId="46" xfId="0" applyFont="1" applyBorder="1" applyAlignment="1">
      <alignment horizontal="left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right" vertical="center" shrinkToFit="1"/>
    </xf>
    <xf numFmtId="179" fontId="5" fillId="3" borderId="61" xfId="0" applyNumberFormat="1" applyFont="1" applyFill="1" applyBorder="1" applyAlignment="1">
      <alignment horizontal="center" vertical="center" shrinkToFit="1"/>
    </xf>
    <xf numFmtId="179" fontId="5" fillId="3" borderId="62" xfId="0" applyNumberFormat="1" applyFont="1" applyFill="1" applyBorder="1" applyAlignment="1">
      <alignment horizontal="center" vertical="center" shrinkToFit="1"/>
    </xf>
    <xf numFmtId="10" fontId="5" fillId="3" borderId="42" xfId="0" applyNumberFormat="1" applyFont="1" applyFill="1" applyBorder="1" applyAlignment="1">
      <alignment horizontal="center" vertical="center" shrinkToFit="1"/>
    </xf>
    <xf numFmtId="10" fontId="5" fillId="3" borderId="34" xfId="0" applyNumberFormat="1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179" fontId="5" fillId="3" borderId="48" xfId="0" applyNumberFormat="1" applyFont="1" applyFill="1" applyBorder="1" applyAlignment="1">
      <alignment horizontal="center" vertical="center" shrinkToFit="1"/>
    </xf>
    <xf numFmtId="179" fontId="5" fillId="3" borderId="49" xfId="0" applyNumberFormat="1" applyFont="1" applyFill="1" applyBorder="1" applyAlignment="1">
      <alignment horizontal="center" vertical="center" shrinkToFit="1"/>
    </xf>
    <xf numFmtId="179" fontId="5" fillId="3" borderId="63" xfId="0" applyNumberFormat="1" applyFont="1" applyFill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4" xfId="0" applyBorder="1" applyAlignment="1">
      <alignment vertical="center"/>
    </xf>
    <xf numFmtId="0" fontId="0" fillId="0" borderId="27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3"/>
  <dimension ref="A1:L170"/>
  <sheetViews>
    <sheetView tabSelected="1" view="pageBreakPreview" zoomScaleSheetLayoutView="100" workbookViewId="0" topLeftCell="A135">
      <selection activeCell="L153" sqref="L153"/>
    </sheetView>
  </sheetViews>
  <sheetFormatPr defaultColWidth="9.00390625" defaultRowHeight="13.5"/>
  <cols>
    <col min="1" max="1" width="6.75390625" style="83" customWidth="1"/>
    <col min="2" max="2" width="9.125" style="84" customWidth="1"/>
    <col min="3" max="6" width="6.75390625" style="84" customWidth="1"/>
    <col min="7" max="7" width="8.125" style="83" customWidth="1"/>
    <col min="8" max="8" width="9.125" style="84" customWidth="1"/>
    <col min="9" max="12" width="6.75390625" style="84" customWidth="1"/>
    <col min="13" max="16384" width="9.00390625" style="1" customWidth="1"/>
  </cols>
  <sheetData>
    <row r="1" spans="1:12" ht="24.7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12" ht="16.5" customHeight="1">
      <c r="A2" s="133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1:12" ht="19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6" t="s">
        <v>7</v>
      </c>
    </row>
    <row r="4" spans="1:12" ht="14.25" customHeight="1">
      <c r="A4" s="136" t="s">
        <v>8</v>
      </c>
      <c r="B4" s="137"/>
      <c r="C4" s="8"/>
      <c r="D4" s="8"/>
      <c r="E4" s="8"/>
      <c r="F4" s="9"/>
      <c r="G4" s="10" t="s">
        <v>9</v>
      </c>
      <c r="H4" s="11" t="s">
        <v>10</v>
      </c>
      <c r="I4" s="12">
        <v>28</v>
      </c>
      <c r="J4" s="12">
        <v>36</v>
      </c>
      <c r="K4" s="12">
        <v>45</v>
      </c>
      <c r="L4" s="13">
        <v>81</v>
      </c>
    </row>
    <row r="5" spans="1:12" ht="14.25" customHeight="1">
      <c r="A5" s="14" t="s">
        <v>11</v>
      </c>
      <c r="B5" s="15" t="s">
        <v>12</v>
      </c>
      <c r="C5" s="16">
        <v>307</v>
      </c>
      <c r="D5" s="16">
        <v>400</v>
      </c>
      <c r="E5" s="16">
        <v>398</v>
      </c>
      <c r="F5" s="17">
        <v>798</v>
      </c>
      <c r="G5" s="18"/>
      <c r="H5" s="19" t="s">
        <v>13</v>
      </c>
      <c r="I5" s="20">
        <v>170</v>
      </c>
      <c r="J5" s="20">
        <v>225</v>
      </c>
      <c r="K5" s="20">
        <v>261</v>
      </c>
      <c r="L5" s="13">
        <v>486</v>
      </c>
    </row>
    <row r="6" spans="1:12" ht="14.25" customHeight="1">
      <c r="A6" s="21"/>
      <c r="B6" s="19" t="s">
        <v>14</v>
      </c>
      <c r="C6" s="20">
        <v>185</v>
      </c>
      <c r="D6" s="20">
        <v>225</v>
      </c>
      <c r="E6" s="20">
        <v>209</v>
      </c>
      <c r="F6" s="17">
        <v>434</v>
      </c>
      <c r="G6" s="18"/>
      <c r="H6" s="19" t="s">
        <v>15</v>
      </c>
      <c r="I6" s="20">
        <v>128</v>
      </c>
      <c r="J6" s="20">
        <v>172</v>
      </c>
      <c r="K6" s="20">
        <v>208</v>
      </c>
      <c r="L6" s="13">
        <v>380</v>
      </c>
    </row>
    <row r="7" spans="1:12" ht="14.25" customHeight="1">
      <c r="A7" s="21"/>
      <c r="B7" s="19" t="s">
        <v>16</v>
      </c>
      <c r="C7" s="20">
        <v>107</v>
      </c>
      <c r="D7" s="20">
        <v>130</v>
      </c>
      <c r="E7" s="20">
        <v>150</v>
      </c>
      <c r="F7" s="17">
        <v>280</v>
      </c>
      <c r="G7" s="18"/>
      <c r="H7" s="19" t="s">
        <v>17</v>
      </c>
      <c r="I7" s="20">
        <v>74</v>
      </c>
      <c r="J7" s="20">
        <v>108</v>
      </c>
      <c r="K7" s="20">
        <v>120</v>
      </c>
      <c r="L7" s="13">
        <v>228</v>
      </c>
    </row>
    <row r="8" spans="1:12" ht="14.25" customHeight="1">
      <c r="A8" s="21"/>
      <c r="B8" s="19" t="s">
        <v>18</v>
      </c>
      <c r="C8" s="20">
        <v>167</v>
      </c>
      <c r="D8" s="20">
        <v>198</v>
      </c>
      <c r="E8" s="20">
        <v>231</v>
      </c>
      <c r="F8" s="17">
        <v>429</v>
      </c>
      <c r="G8" s="18"/>
      <c r="H8" s="19" t="s">
        <v>19</v>
      </c>
      <c r="I8" s="20">
        <v>53</v>
      </c>
      <c r="J8" s="20">
        <v>76</v>
      </c>
      <c r="K8" s="20">
        <v>85</v>
      </c>
      <c r="L8" s="13">
        <v>161</v>
      </c>
    </row>
    <row r="9" spans="1:12" ht="14.25" customHeight="1">
      <c r="A9" s="21"/>
      <c r="B9" s="19" t="s">
        <v>20</v>
      </c>
      <c r="C9" s="20">
        <v>55</v>
      </c>
      <c r="D9" s="20">
        <v>70</v>
      </c>
      <c r="E9" s="20">
        <v>82</v>
      </c>
      <c r="F9" s="17">
        <v>152</v>
      </c>
      <c r="G9" s="18"/>
      <c r="H9" s="19" t="s">
        <v>21</v>
      </c>
      <c r="I9" s="20">
        <v>74</v>
      </c>
      <c r="J9" s="20">
        <v>104</v>
      </c>
      <c r="K9" s="20">
        <v>103</v>
      </c>
      <c r="L9" s="13">
        <v>207</v>
      </c>
    </row>
    <row r="10" spans="1:12" ht="14.25" customHeight="1">
      <c r="A10" s="21"/>
      <c r="B10" s="19" t="s">
        <v>22</v>
      </c>
      <c r="C10" s="20">
        <v>230</v>
      </c>
      <c r="D10" s="20">
        <v>292</v>
      </c>
      <c r="E10" s="20">
        <v>353</v>
      </c>
      <c r="F10" s="17">
        <v>645</v>
      </c>
      <c r="G10" s="22"/>
      <c r="H10" s="23" t="s">
        <v>23</v>
      </c>
      <c r="I10" s="24">
        <v>527</v>
      </c>
      <c r="J10" s="24">
        <v>721</v>
      </c>
      <c r="K10" s="24">
        <v>822</v>
      </c>
      <c r="L10" s="25">
        <v>1543</v>
      </c>
    </row>
    <row r="11" spans="1:12" ht="14.25" customHeight="1">
      <c r="A11" s="21"/>
      <c r="B11" s="19" t="s">
        <v>24</v>
      </c>
      <c r="C11" s="20">
        <v>75</v>
      </c>
      <c r="D11" s="20">
        <v>74</v>
      </c>
      <c r="E11" s="20">
        <v>106</v>
      </c>
      <c r="F11" s="17">
        <v>180</v>
      </c>
      <c r="G11" s="18" t="s">
        <v>25</v>
      </c>
      <c r="H11" s="19" t="s">
        <v>26</v>
      </c>
      <c r="I11" s="20">
        <v>55</v>
      </c>
      <c r="J11" s="20">
        <v>71</v>
      </c>
      <c r="K11" s="20">
        <v>79</v>
      </c>
      <c r="L11" s="13">
        <v>150</v>
      </c>
    </row>
    <row r="12" spans="1:12" ht="14.25" customHeight="1">
      <c r="A12" s="21"/>
      <c r="B12" s="19" t="s">
        <v>27</v>
      </c>
      <c r="C12" s="20">
        <v>95</v>
      </c>
      <c r="D12" s="20">
        <v>137</v>
      </c>
      <c r="E12" s="20">
        <v>155</v>
      </c>
      <c r="F12" s="17">
        <v>292</v>
      </c>
      <c r="G12" s="18"/>
      <c r="H12" s="19" t="s">
        <v>28</v>
      </c>
      <c r="I12" s="20">
        <v>34</v>
      </c>
      <c r="J12" s="20">
        <v>35</v>
      </c>
      <c r="K12" s="20">
        <v>37</v>
      </c>
      <c r="L12" s="13">
        <v>72</v>
      </c>
    </row>
    <row r="13" spans="1:12" ht="14.25" customHeight="1">
      <c r="A13" s="21"/>
      <c r="B13" s="19" t="s">
        <v>29</v>
      </c>
      <c r="C13" s="20">
        <v>144</v>
      </c>
      <c r="D13" s="20">
        <v>251</v>
      </c>
      <c r="E13" s="20">
        <v>248</v>
      </c>
      <c r="F13" s="17">
        <v>499</v>
      </c>
      <c r="G13" s="18"/>
      <c r="H13" s="19" t="s">
        <v>30</v>
      </c>
      <c r="I13" s="20">
        <v>39</v>
      </c>
      <c r="J13" s="20">
        <v>49</v>
      </c>
      <c r="K13" s="20">
        <v>53</v>
      </c>
      <c r="L13" s="13">
        <v>102</v>
      </c>
    </row>
    <row r="14" spans="1:12" ht="14.25" customHeight="1">
      <c r="A14" s="21"/>
      <c r="B14" s="19" t="s">
        <v>31</v>
      </c>
      <c r="C14" s="20">
        <v>39</v>
      </c>
      <c r="D14" s="20">
        <v>61</v>
      </c>
      <c r="E14" s="20">
        <v>53</v>
      </c>
      <c r="F14" s="17">
        <v>114</v>
      </c>
      <c r="G14" s="18"/>
      <c r="H14" s="19" t="s">
        <v>32</v>
      </c>
      <c r="I14" s="20">
        <v>109</v>
      </c>
      <c r="J14" s="20">
        <v>139</v>
      </c>
      <c r="K14" s="20">
        <v>139</v>
      </c>
      <c r="L14" s="13">
        <v>278</v>
      </c>
    </row>
    <row r="15" spans="1:12" ht="14.25" customHeight="1">
      <c r="A15" s="21"/>
      <c r="B15" s="19" t="s">
        <v>33</v>
      </c>
      <c r="C15" s="20">
        <v>30</v>
      </c>
      <c r="D15" s="20">
        <v>45</v>
      </c>
      <c r="E15" s="20">
        <v>45</v>
      </c>
      <c r="F15" s="17">
        <v>90</v>
      </c>
      <c r="G15" s="18"/>
      <c r="H15" s="19" t="s">
        <v>34</v>
      </c>
      <c r="I15" s="20">
        <v>31</v>
      </c>
      <c r="J15" s="20">
        <v>42</v>
      </c>
      <c r="K15" s="20">
        <v>50</v>
      </c>
      <c r="L15" s="13">
        <v>92</v>
      </c>
    </row>
    <row r="16" spans="1:12" ht="14.25" customHeight="1">
      <c r="A16" s="21"/>
      <c r="B16" s="19" t="s">
        <v>35</v>
      </c>
      <c r="C16" s="20">
        <v>67</v>
      </c>
      <c r="D16" s="20">
        <v>67</v>
      </c>
      <c r="E16" s="20">
        <v>0</v>
      </c>
      <c r="F16" s="17">
        <v>67</v>
      </c>
      <c r="G16" s="18"/>
      <c r="H16" s="19" t="s">
        <v>36</v>
      </c>
      <c r="I16" s="20">
        <v>55</v>
      </c>
      <c r="J16" s="20">
        <v>58</v>
      </c>
      <c r="K16" s="20">
        <v>64</v>
      </c>
      <c r="L16" s="13">
        <v>122</v>
      </c>
    </row>
    <row r="17" spans="1:12" ht="14.25" customHeight="1">
      <c r="A17" s="21"/>
      <c r="B17" s="26" t="s">
        <v>37</v>
      </c>
      <c r="C17" s="20">
        <v>46</v>
      </c>
      <c r="D17" s="20">
        <v>66</v>
      </c>
      <c r="E17" s="20">
        <v>71</v>
      </c>
      <c r="F17" s="17">
        <v>137</v>
      </c>
      <c r="G17" s="18"/>
      <c r="H17" s="19" t="s">
        <v>38</v>
      </c>
      <c r="I17" s="20">
        <v>79</v>
      </c>
      <c r="J17" s="20">
        <v>97</v>
      </c>
      <c r="K17" s="20">
        <v>92</v>
      </c>
      <c r="L17" s="13">
        <v>189</v>
      </c>
    </row>
    <row r="18" spans="1:12" ht="14.25" customHeight="1">
      <c r="A18" s="21"/>
      <c r="B18" s="19" t="s">
        <v>39</v>
      </c>
      <c r="C18" s="20">
        <v>80</v>
      </c>
      <c r="D18" s="20">
        <v>125</v>
      </c>
      <c r="E18" s="20">
        <v>130</v>
      </c>
      <c r="F18" s="17">
        <v>255</v>
      </c>
      <c r="G18" s="18"/>
      <c r="H18" s="19" t="s">
        <v>40</v>
      </c>
      <c r="I18" s="20">
        <v>64</v>
      </c>
      <c r="J18" s="20">
        <v>89</v>
      </c>
      <c r="K18" s="20">
        <v>90</v>
      </c>
      <c r="L18" s="13">
        <v>179</v>
      </c>
    </row>
    <row r="19" spans="1:12" ht="14.25" customHeight="1">
      <c r="A19" s="21"/>
      <c r="B19" s="19" t="s">
        <v>41</v>
      </c>
      <c r="C19" s="20">
        <v>23</v>
      </c>
      <c r="D19" s="20">
        <v>30</v>
      </c>
      <c r="E19" s="20">
        <v>28</v>
      </c>
      <c r="F19" s="17">
        <v>58</v>
      </c>
      <c r="G19" s="18"/>
      <c r="H19" s="19" t="s">
        <v>42</v>
      </c>
      <c r="I19" s="20">
        <v>25</v>
      </c>
      <c r="J19" s="20">
        <v>37</v>
      </c>
      <c r="K19" s="20">
        <v>35</v>
      </c>
      <c r="L19" s="13">
        <v>72</v>
      </c>
    </row>
    <row r="20" spans="1:12" ht="14.25" customHeight="1">
      <c r="A20" s="21"/>
      <c r="B20" s="26" t="s">
        <v>43</v>
      </c>
      <c r="C20" s="20">
        <v>16</v>
      </c>
      <c r="D20" s="20">
        <v>13</v>
      </c>
      <c r="E20" s="20">
        <v>23</v>
      </c>
      <c r="F20" s="17">
        <v>36</v>
      </c>
      <c r="G20" s="18"/>
      <c r="H20" s="19" t="s">
        <v>44</v>
      </c>
      <c r="I20" s="20">
        <v>64</v>
      </c>
      <c r="J20" s="20">
        <v>74</v>
      </c>
      <c r="K20" s="20">
        <v>75</v>
      </c>
      <c r="L20" s="13">
        <v>149</v>
      </c>
    </row>
    <row r="21" spans="1:12" ht="14.25" customHeight="1">
      <c r="A21" s="21"/>
      <c r="B21" s="26" t="s">
        <v>45</v>
      </c>
      <c r="C21" s="20">
        <v>20</v>
      </c>
      <c r="D21" s="20">
        <v>26</v>
      </c>
      <c r="E21" s="20">
        <v>29</v>
      </c>
      <c r="F21" s="17">
        <v>55</v>
      </c>
      <c r="G21" s="18"/>
      <c r="H21" s="19" t="s">
        <v>46</v>
      </c>
      <c r="I21" s="20">
        <v>36</v>
      </c>
      <c r="J21" s="20">
        <v>43</v>
      </c>
      <c r="K21" s="20">
        <v>52</v>
      </c>
      <c r="L21" s="27">
        <v>95</v>
      </c>
    </row>
    <row r="22" spans="1:12" ht="14.25" customHeight="1">
      <c r="A22" s="28"/>
      <c r="B22" s="23" t="s">
        <v>47</v>
      </c>
      <c r="C22" s="24">
        <v>1686</v>
      </c>
      <c r="D22" s="24">
        <v>2210</v>
      </c>
      <c r="E22" s="24">
        <v>2311</v>
      </c>
      <c r="F22" s="29">
        <v>4521</v>
      </c>
      <c r="G22" s="18"/>
      <c r="H22" s="19" t="s">
        <v>48</v>
      </c>
      <c r="I22" s="20">
        <v>7</v>
      </c>
      <c r="J22" s="20">
        <v>2</v>
      </c>
      <c r="K22" s="20">
        <v>8</v>
      </c>
      <c r="L22" s="13">
        <v>10</v>
      </c>
    </row>
    <row r="23" spans="1:12" ht="14.25" customHeight="1">
      <c r="A23" s="21" t="s">
        <v>49</v>
      </c>
      <c r="B23" s="19" t="s">
        <v>50</v>
      </c>
      <c r="C23" s="20">
        <v>131</v>
      </c>
      <c r="D23" s="20">
        <v>170</v>
      </c>
      <c r="E23" s="20">
        <v>194</v>
      </c>
      <c r="F23" s="17">
        <v>364</v>
      </c>
      <c r="G23" s="22"/>
      <c r="H23" s="23" t="s">
        <v>51</v>
      </c>
      <c r="I23" s="24">
        <v>598</v>
      </c>
      <c r="J23" s="24">
        <v>736</v>
      </c>
      <c r="K23" s="24">
        <v>774</v>
      </c>
      <c r="L23" s="25">
        <v>1510</v>
      </c>
    </row>
    <row r="24" spans="1:12" ht="14.25" customHeight="1">
      <c r="A24" s="21"/>
      <c r="B24" s="19" t="s">
        <v>52</v>
      </c>
      <c r="C24" s="20">
        <v>71</v>
      </c>
      <c r="D24" s="20">
        <v>106</v>
      </c>
      <c r="E24" s="20">
        <v>101</v>
      </c>
      <c r="F24" s="17">
        <v>207</v>
      </c>
      <c r="G24" s="18" t="s">
        <v>53</v>
      </c>
      <c r="H24" s="19" t="s">
        <v>54</v>
      </c>
      <c r="I24" s="20">
        <v>29</v>
      </c>
      <c r="J24" s="20">
        <v>37</v>
      </c>
      <c r="K24" s="20">
        <v>43</v>
      </c>
      <c r="L24" s="13">
        <v>80</v>
      </c>
    </row>
    <row r="25" spans="1:12" ht="14.25" customHeight="1">
      <c r="A25" s="21"/>
      <c r="B25" s="19" t="s">
        <v>55</v>
      </c>
      <c r="C25" s="20">
        <v>184</v>
      </c>
      <c r="D25" s="20">
        <v>254</v>
      </c>
      <c r="E25" s="20">
        <v>280</v>
      </c>
      <c r="F25" s="17">
        <v>534</v>
      </c>
      <c r="G25" s="18"/>
      <c r="H25" s="19" t="s">
        <v>56</v>
      </c>
      <c r="I25" s="20">
        <v>20</v>
      </c>
      <c r="J25" s="20">
        <v>22</v>
      </c>
      <c r="K25" s="20">
        <v>25</v>
      </c>
      <c r="L25" s="13">
        <v>47</v>
      </c>
    </row>
    <row r="26" spans="1:12" ht="14.25" customHeight="1">
      <c r="A26" s="21"/>
      <c r="B26" s="19" t="s">
        <v>57</v>
      </c>
      <c r="C26" s="20">
        <v>78</v>
      </c>
      <c r="D26" s="20">
        <v>108</v>
      </c>
      <c r="E26" s="20">
        <v>124</v>
      </c>
      <c r="F26" s="17">
        <v>232</v>
      </c>
      <c r="G26" s="18"/>
      <c r="H26" s="19" t="s">
        <v>19</v>
      </c>
      <c r="I26" s="20">
        <v>43</v>
      </c>
      <c r="J26" s="20">
        <v>51</v>
      </c>
      <c r="K26" s="20">
        <v>53</v>
      </c>
      <c r="L26" s="13">
        <v>104</v>
      </c>
    </row>
    <row r="27" spans="1:12" ht="14.25" customHeight="1">
      <c r="A27" s="21"/>
      <c r="B27" s="19" t="s">
        <v>58</v>
      </c>
      <c r="C27" s="20">
        <v>59</v>
      </c>
      <c r="D27" s="20">
        <v>83</v>
      </c>
      <c r="E27" s="20">
        <v>87</v>
      </c>
      <c r="F27" s="17">
        <v>170</v>
      </c>
      <c r="G27" s="18"/>
      <c r="H27" s="19" t="s">
        <v>59</v>
      </c>
      <c r="I27" s="20">
        <v>46</v>
      </c>
      <c r="J27" s="20">
        <v>54</v>
      </c>
      <c r="K27" s="20">
        <v>59</v>
      </c>
      <c r="L27" s="13">
        <v>113</v>
      </c>
    </row>
    <row r="28" spans="1:12" ht="14.25" customHeight="1">
      <c r="A28" s="21"/>
      <c r="B28" s="26" t="s">
        <v>60</v>
      </c>
      <c r="C28" s="20">
        <v>68</v>
      </c>
      <c r="D28" s="20">
        <v>91</v>
      </c>
      <c r="E28" s="20">
        <v>120</v>
      </c>
      <c r="F28" s="17">
        <v>211</v>
      </c>
      <c r="G28" s="18"/>
      <c r="H28" s="19" t="s">
        <v>61</v>
      </c>
      <c r="I28" s="20">
        <v>9</v>
      </c>
      <c r="J28" s="20">
        <v>14</v>
      </c>
      <c r="K28" s="20">
        <v>15</v>
      </c>
      <c r="L28" s="30">
        <v>29</v>
      </c>
    </row>
    <row r="29" spans="1:12" ht="14.25" customHeight="1">
      <c r="A29" s="28"/>
      <c r="B29" s="23" t="s">
        <v>62</v>
      </c>
      <c r="C29" s="24">
        <v>591</v>
      </c>
      <c r="D29" s="24">
        <v>812</v>
      </c>
      <c r="E29" s="24">
        <v>906</v>
      </c>
      <c r="F29" s="31">
        <v>1718</v>
      </c>
      <c r="G29" s="18"/>
      <c r="H29" s="19" t="s">
        <v>63</v>
      </c>
      <c r="I29" s="20">
        <v>35</v>
      </c>
      <c r="J29" s="20">
        <v>48</v>
      </c>
      <c r="K29" s="20">
        <v>49</v>
      </c>
      <c r="L29" s="30">
        <v>97</v>
      </c>
    </row>
    <row r="30" spans="1:12" ht="14.25" customHeight="1">
      <c r="A30" s="140" t="s">
        <v>64</v>
      </c>
      <c r="B30" s="127"/>
      <c r="C30" s="32">
        <f>SUM(C22+C29)</f>
        <v>2277</v>
      </c>
      <c r="D30" s="32">
        <f>SUM(D22+D29)</f>
        <v>3022</v>
      </c>
      <c r="E30" s="32">
        <f>SUM(E22+E29)</f>
        <v>3217</v>
      </c>
      <c r="F30" s="32">
        <f>SUM(F22+F29)</f>
        <v>6239</v>
      </c>
      <c r="G30" s="18"/>
      <c r="H30" s="23" t="s">
        <v>65</v>
      </c>
      <c r="I30" s="24">
        <v>182</v>
      </c>
      <c r="J30" s="24">
        <v>226</v>
      </c>
      <c r="K30" s="24">
        <v>244</v>
      </c>
      <c r="L30" s="33">
        <v>470</v>
      </c>
    </row>
    <row r="31" spans="1:12" ht="14.25" customHeight="1">
      <c r="A31" s="21"/>
      <c r="B31" s="26"/>
      <c r="C31" s="20"/>
      <c r="D31" s="20"/>
      <c r="E31" s="20"/>
      <c r="F31" s="34"/>
      <c r="G31" s="18" t="s">
        <v>66</v>
      </c>
      <c r="H31" s="19" t="s">
        <v>67</v>
      </c>
      <c r="I31" s="20">
        <v>43</v>
      </c>
      <c r="J31" s="20">
        <v>65</v>
      </c>
      <c r="K31" s="20">
        <v>67</v>
      </c>
      <c r="L31" s="35">
        <v>132</v>
      </c>
    </row>
    <row r="32" spans="1:12" ht="14.25" customHeight="1">
      <c r="A32" s="138" t="s">
        <v>68</v>
      </c>
      <c r="B32" s="139"/>
      <c r="C32" s="36"/>
      <c r="D32" s="26"/>
      <c r="E32" s="26"/>
      <c r="F32" s="37"/>
      <c r="G32" s="18"/>
      <c r="H32" s="19" t="s">
        <v>69</v>
      </c>
      <c r="I32" s="20">
        <v>26</v>
      </c>
      <c r="J32" s="20">
        <v>49</v>
      </c>
      <c r="K32" s="20">
        <v>50</v>
      </c>
      <c r="L32" s="13">
        <v>99</v>
      </c>
    </row>
    <row r="33" spans="1:12" ht="14.25" customHeight="1">
      <c r="A33" s="21" t="s">
        <v>70</v>
      </c>
      <c r="B33" s="19" t="s">
        <v>71</v>
      </c>
      <c r="C33" s="38">
        <v>351</v>
      </c>
      <c r="D33" s="20">
        <v>473</v>
      </c>
      <c r="E33" s="20">
        <v>514</v>
      </c>
      <c r="F33" s="17">
        <v>987</v>
      </c>
      <c r="G33" s="18"/>
      <c r="H33" s="19" t="s">
        <v>72</v>
      </c>
      <c r="I33" s="20">
        <v>48</v>
      </c>
      <c r="J33" s="20">
        <v>64</v>
      </c>
      <c r="K33" s="20">
        <v>80</v>
      </c>
      <c r="L33" s="13">
        <v>144</v>
      </c>
    </row>
    <row r="34" spans="1:12" ht="14.25" customHeight="1">
      <c r="A34" s="21"/>
      <c r="B34" s="19" t="s">
        <v>73</v>
      </c>
      <c r="C34" s="20">
        <v>146</v>
      </c>
      <c r="D34" s="20">
        <v>204</v>
      </c>
      <c r="E34" s="20">
        <v>208</v>
      </c>
      <c r="F34" s="17">
        <v>412</v>
      </c>
      <c r="G34" s="18"/>
      <c r="H34" s="19" t="s">
        <v>28</v>
      </c>
      <c r="I34" s="20">
        <v>52</v>
      </c>
      <c r="J34" s="20">
        <v>85</v>
      </c>
      <c r="K34" s="20">
        <v>84</v>
      </c>
      <c r="L34" s="13">
        <v>169</v>
      </c>
    </row>
    <row r="35" spans="1:12" ht="14.25" customHeight="1">
      <c r="A35" s="21"/>
      <c r="B35" s="19" t="s">
        <v>74</v>
      </c>
      <c r="C35" s="20">
        <v>74</v>
      </c>
      <c r="D35" s="20">
        <v>107</v>
      </c>
      <c r="E35" s="20">
        <v>118</v>
      </c>
      <c r="F35" s="17">
        <v>225</v>
      </c>
      <c r="G35" s="18"/>
      <c r="H35" s="19" t="s">
        <v>75</v>
      </c>
      <c r="I35" s="20">
        <v>71</v>
      </c>
      <c r="J35" s="20">
        <v>110</v>
      </c>
      <c r="K35" s="20">
        <v>119</v>
      </c>
      <c r="L35" s="13">
        <v>229</v>
      </c>
    </row>
    <row r="36" spans="1:12" ht="14.25" customHeight="1">
      <c r="A36" s="21"/>
      <c r="B36" s="19" t="s">
        <v>76</v>
      </c>
      <c r="C36" s="20">
        <v>219</v>
      </c>
      <c r="D36" s="20">
        <v>245</v>
      </c>
      <c r="E36" s="20">
        <v>304</v>
      </c>
      <c r="F36" s="17">
        <v>549</v>
      </c>
      <c r="G36" s="39"/>
      <c r="H36" s="40" t="s">
        <v>77</v>
      </c>
      <c r="I36" s="20">
        <v>41</v>
      </c>
      <c r="J36" s="20">
        <v>64</v>
      </c>
      <c r="K36" s="20">
        <v>71</v>
      </c>
      <c r="L36" s="13">
        <v>135</v>
      </c>
    </row>
    <row r="37" spans="1:12" ht="14.25" customHeight="1">
      <c r="A37" s="21"/>
      <c r="B37" s="19" t="s">
        <v>78</v>
      </c>
      <c r="C37" s="20">
        <v>15</v>
      </c>
      <c r="D37" s="20">
        <v>22</v>
      </c>
      <c r="E37" s="20">
        <v>26</v>
      </c>
      <c r="F37" s="17">
        <v>48</v>
      </c>
      <c r="G37" s="39"/>
      <c r="H37" s="19" t="s">
        <v>79</v>
      </c>
      <c r="I37" s="20">
        <v>99</v>
      </c>
      <c r="J37" s="20">
        <v>139</v>
      </c>
      <c r="K37" s="20">
        <v>135</v>
      </c>
      <c r="L37" s="13">
        <v>274</v>
      </c>
    </row>
    <row r="38" spans="1:12" ht="14.25" customHeight="1">
      <c r="A38" s="21"/>
      <c r="B38" s="19" t="s">
        <v>80</v>
      </c>
      <c r="C38" s="20">
        <v>66</v>
      </c>
      <c r="D38" s="20">
        <v>106</v>
      </c>
      <c r="E38" s="20">
        <v>122</v>
      </c>
      <c r="F38" s="17">
        <v>228</v>
      </c>
      <c r="G38" s="22"/>
      <c r="H38" s="23" t="s">
        <v>81</v>
      </c>
      <c r="I38" s="24">
        <v>380</v>
      </c>
      <c r="J38" s="24">
        <v>576</v>
      </c>
      <c r="K38" s="24">
        <v>606</v>
      </c>
      <c r="L38" s="25">
        <v>1182</v>
      </c>
    </row>
    <row r="39" spans="1:12" ht="14.25" customHeight="1">
      <c r="A39" s="21"/>
      <c r="B39" s="19" t="s">
        <v>82</v>
      </c>
      <c r="C39" s="20">
        <v>51</v>
      </c>
      <c r="D39" s="20">
        <v>71</v>
      </c>
      <c r="E39" s="20">
        <v>78</v>
      </c>
      <c r="F39" s="17">
        <v>149</v>
      </c>
      <c r="G39" s="94" t="s">
        <v>83</v>
      </c>
      <c r="H39" s="58"/>
      <c r="I39" s="32">
        <f>SUM(C46+C54+I10+I23+I30+I38)</f>
        <v>3976</v>
      </c>
      <c r="J39" s="32">
        <f>SUM(D46+D54+J10+J23+J30+J38)</f>
        <v>5310</v>
      </c>
      <c r="K39" s="32">
        <f>SUM(E46+E54+K10+K23+K30+K38)</f>
        <v>5755</v>
      </c>
      <c r="L39" s="41">
        <f>SUM(F46+F54+L10+L23+L30+L38)</f>
        <v>11065</v>
      </c>
    </row>
    <row r="40" spans="1:12" ht="14.25" customHeight="1">
      <c r="A40" s="21"/>
      <c r="B40" s="19" t="s">
        <v>84</v>
      </c>
      <c r="C40" s="20">
        <v>141</v>
      </c>
      <c r="D40" s="20">
        <v>175</v>
      </c>
      <c r="E40" s="20">
        <v>200</v>
      </c>
      <c r="F40" s="17">
        <v>375</v>
      </c>
      <c r="G40" s="128"/>
      <c r="H40" s="129"/>
      <c r="I40" s="42"/>
      <c r="J40" s="42"/>
      <c r="K40" s="42"/>
      <c r="L40" s="27"/>
    </row>
    <row r="41" spans="1:12" ht="14.25" customHeight="1">
      <c r="A41" s="21"/>
      <c r="B41" s="19" t="s">
        <v>85</v>
      </c>
      <c r="C41" s="20">
        <v>64</v>
      </c>
      <c r="D41" s="20">
        <v>84</v>
      </c>
      <c r="E41" s="20">
        <v>92</v>
      </c>
      <c r="F41" s="17">
        <v>176</v>
      </c>
      <c r="G41" s="18"/>
      <c r="H41" s="20"/>
      <c r="I41" s="20"/>
      <c r="J41" s="20"/>
      <c r="K41" s="42"/>
      <c r="L41" s="27"/>
    </row>
    <row r="42" spans="1:12" ht="14.25" customHeight="1">
      <c r="A42" s="21"/>
      <c r="B42" s="19" t="s">
        <v>86</v>
      </c>
      <c r="C42" s="20">
        <v>99</v>
      </c>
      <c r="D42" s="20">
        <v>138</v>
      </c>
      <c r="E42" s="20">
        <v>159</v>
      </c>
      <c r="F42" s="17">
        <v>297</v>
      </c>
      <c r="G42" s="18"/>
      <c r="H42" s="20"/>
      <c r="I42" s="20"/>
      <c r="J42" s="20"/>
      <c r="K42" s="42"/>
      <c r="L42" s="27"/>
    </row>
    <row r="43" spans="1:12" ht="14.25" customHeight="1">
      <c r="A43" s="21"/>
      <c r="B43" s="19" t="s">
        <v>87</v>
      </c>
      <c r="C43" s="20">
        <v>8</v>
      </c>
      <c r="D43" s="20">
        <v>16</v>
      </c>
      <c r="E43" s="20">
        <v>19</v>
      </c>
      <c r="F43" s="17">
        <v>35</v>
      </c>
      <c r="G43" s="18"/>
      <c r="H43" s="20"/>
      <c r="I43" s="20"/>
      <c r="J43" s="20"/>
      <c r="K43" s="42"/>
      <c r="L43" s="27"/>
    </row>
    <row r="44" spans="1:12" ht="14.25" customHeight="1">
      <c r="A44" s="21"/>
      <c r="B44" s="19" t="s">
        <v>46</v>
      </c>
      <c r="C44" s="20">
        <v>170</v>
      </c>
      <c r="D44" s="20">
        <v>225</v>
      </c>
      <c r="E44" s="20">
        <v>239</v>
      </c>
      <c r="F44" s="17">
        <v>464</v>
      </c>
      <c r="G44" s="18"/>
      <c r="H44" s="20"/>
      <c r="I44" s="20"/>
      <c r="J44" s="20"/>
      <c r="K44" s="42"/>
      <c r="L44" s="27"/>
    </row>
    <row r="45" spans="1:12" ht="14.25" customHeight="1">
      <c r="A45" s="21"/>
      <c r="B45" s="19" t="s">
        <v>88</v>
      </c>
      <c r="C45" s="20">
        <v>148</v>
      </c>
      <c r="D45" s="20">
        <v>206</v>
      </c>
      <c r="E45" s="20">
        <v>214</v>
      </c>
      <c r="F45" s="17">
        <v>420</v>
      </c>
      <c r="G45" s="18"/>
      <c r="H45" s="20"/>
      <c r="I45" s="20"/>
      <c r="J45" s="20"/>
      <c r="K45" s="42"/>
      <c r="L45" s="27"/>
    </row>
    <row r="46" spans="1:12" ht="14.25" customHeight="1">
      <c r="A46" s="28"/>
      <c r="B46" s="23" t="s">
        <v>89</v>
      </c>
      <c r="C46" s="24">
        <v>1552</v>
      </c>
      <c r="D46" s="24">
        <v>2072</v>
      </c>
      <c r="E46" s="24">
        <v>2293</v>
      </c>
      <c r="F46" s="29">
        <v>4365</v>
      </c>
      <c r="G46" s="18"/>
      <c r="H46" s="20"/>
      <c r="I46" s="20"/>
      <c r="J46" s="20"/>
      <c r="K46" s="42"/>
      <c r="L46" s="27"/>
    </row>
    <row r="47" spans="1:12" ht="14.25" customHeight="1">
      <c r="A47" s="21" t="s">
        <v>90</v>
      </c>
      <c r="B47" s="19" t="s">
        <v>91</v>
      </c>
      <c r="C47" s="20">
        <v>85</v>
      </c>
      <c r="D47" s="20">
        <v>114</v>
      </c>
      <c r="E47" s="20">
        <v>141</v>
      </c>
      <c r="F47" s="17">
        <v>255</v>
      </c>
      <c r="G47" s="18"/>
      <c r="H47" s="20"/>
      <c r="I47" s="20"/>
      <c r="J47" s="20"/>
      <c r="K47" s="42"/>
      <c r="L47" s="27"/>
    </row>
    <row r="48" spans="1:12" ht="14.25" customHeight="1">
      <c r="A48" s="21"/>
      <c r="B48" s="19" t="s">
        <v>92</v>
      </c>
      <c r="C48" s="20">
        <v>44</v>
      </c>
      <c r="D48" s="20">
        <v>47</v>
      </c>
      <c r="E48" s="20">
        <v>57</v>
      </c>
      <c r="F48" s="17">
        <v>104</v>
      </c>
      <c r="G48" s="18"/>
      <c r="H48" s="20"/>
      <c r="I48" s="20"/>
      <c r="J48" s="20"/>
      <c r="K48" s="42"/>
      <c r="L48" s="27"/>
    </row>
    <row r="49" spans="1:12" ht="14.25" customHeight="1">
      <c r="A49" s="21"/>
      <c r="B49" s="19" t="s">
        <v>93</v>
      </c>
      <c r="C49" s="20">
        <v>104</v>
      </c>
      <c r="D49" s="20">
        <v>140</v>
      </c>
      <c r="E49" s="20">
        <v>140</v>
      </c>
      <c r="F49" s="17">
        <v>280</v>
      </c>
      <c r="G49" s="18"/>
      <c r="H49" s="20"/>
      <c r="I49" s="20"/>
      <c r="J49" s="20"/>
      <c r="K49" s="42"/>
      <c r="L49" s="27"/>
    </row>
    <row r="50" spans="1:12" ht="14.25" customHeight="1">
      <c r="A50" s="21"/>
      <c r="B50" s="19" t="s">
        <v>94</v>
      </c>
      <c r="C50" s="20">
        <v>286</v>
      </c>
      <c r="D50" s="20">
        <v>358</v>
      </c>
      <c r="E50" s="20">
        <v>351</v>
      </c>
      <c r="F50" s="17">
        <v>709</v>
      </c>
      <c r="G50" s="18"/>
      <c r="H50" s="20"/>
      <c r="I50" s="20"/>
      <c r="J50" s="20"/>
      <c r="K50" s="42"/>
      <c r="L50" s="27"/>
    </row>
    <row r="51" spans="1:12" ht="14.25" customHeight="1">
      <c r="A51" s="21"/>
      <c r="B51" s="19" t="s">
        <v>95</v>
      </c>
      <c r="C51" s="20">
        <v>140</v>
      </c>
      <c r="D51" s="20">
        <v>190</v>
      </c>
      <c r="E51" s="20">
        <v>203</v>
      </c>
      <c r="F51" s="17">
        <v>393</v>
      </c>
      <c r="G51" s="18"/>
      <c r="H51" s="20"/>
      <c r="I51" s="20"/>
      <c r="J51" s="20"/>
      <c r="K51" s="42"/>
      <c r="L51" s="27"/>
    </row>
    <row r="52" spans="1:12" ht="14.25" customHeight="1">
      <c r="A52" s="21"/>
      <c r="B52" s="19" t="s">
        <v>96</v>
      </c>
      <c r="C52" s="20">
        <v>61</v>
      </c>
      <c r="D52" s="20">
        <v>102</v>
      </c>
      <c r="E52" s="20">
        <v>97</v>
      </c>
      <c r="F52" s="17">
        <v>199</v>
      </c>
      <c r="G52" s="18"/>
      <c r="H52" s="20"/>
      <c r="I52" s="20"/>
      <c r="J52" s="20"/>
      <c r="K52" s="42"/>
      <c r="L52" s="27"/>
    </row>
    <row r="53" spans="1:12" ht="14.25" customHeight="1">
      <c r="A53" s="21"/>
      <c r="B53" s="19" t="s">
        <v>97</v>
      </c>
      <c r="C53" s="20">
        <v>17</v>
      </c>
      <c r="D53" s="20">
        <v>28</v>
      </c>
      <c r="E53" s="20">
        <v>27</v>
      </c>
      <c r="F53" s="17">
        <v>55</v>
      </c>
      <c r="G53" s="18"/>
      <c r="H53" s="20"/>
      <c r="I53" s="20"/>
      <c r="J53" s="20"/>
      <c r="K53" s="42"/>
      <c r="L53" s="27"/>
    </row>
    <row r="54" spans="1:12" ht="14.25" customHeight="1">
      <c r="A54" s="28"/>
      <c r="B54" s="23" t="s">
        <v>98</v>
      </c>
      <c r="C54" s="24">
        <v>737</v>
      </c>
      <c r="D54" s="24">
        <v>979</v>
      </c>
      <c r="E54" s="24">
        <v>1016</v>
      </c>
      <c r="F54" s="29">
        <v>1995</v>
      </c>
      <c r="G54" s="18"/>
      <c r="H54" s="20"/>
      <c r="I54" s="20"/>
      <c r="J54" s="20"/>
      <c r="K54" s="20"/>
      <c r="L54" s="43"/>
    </row>
    <row r="55" spans="1:12" ht="14.25" customHeight="1">
      <c r="A55" s="21"/>
      <c r="B55" s="19"/>
      <c r="C55" s="20"/>
      <c r="D55" s="20"/>
      <c r="E55" s="20"/>
      <c r="F55" s="17"/>
      <c r="G55" s="18"/>
      <c r="H55" s="20"/>
      <c r="I55" s="20"/>
      <c r="J55" s="20"/>
      <c r="K55" s="20"/>
      <c r="L55" s="43"/>
    </row>
    <row r="56" spans="1:12" ht="14.25" customHeight="1">
      <c r="A56" s="21"/>
      <c r="B56" s="19"/>
      <c r="C56" s="20"/>
      <c r="D56" s="20"/>
      <c r="E56" s="20"/>
      <c r="F56" s="17"/>
      <c r="G56" s="18"/>
      <c r="H56" s="20"/>
      <c r="I56" s="20"/>
      <c r="J56" s="20"/>
      <c r="K56" s="20"/>
      <c r="L56" s="43"/>
    </row>
    <row r="57" spans="1:12" ht="14.25" customHeight="1">
      <c r="A57" s="21"/>
      <c r="B57" s="19"/>
      <c r="C57" s="20"/>
      <c r="D57" s="20"/>
      <c r="E57" s="20"/>
      <c r="F57" s="17"/>
      <c r="G57" s="18"/>
      <c r="H57" s="20"/>
      <c r="I57" s="20"/>
      <c r="J57" s="20"/>
      <c r="K57" s="20"/>
      <c r="L57" s="43"/>
    </row>
    <row r="58" spans="1:12" ht="14.25" customHeight="1">
      <c r="A58" s="21"/>
      <c r="B58" s="19"/>
      <c r="C58" s="20"/>
      <c r="D58" s="20"/>
      <c r="E58" s="20"/>
      <c r="F58" s="17"/>
      <c r="G58" s="18"/>
      <c r="H58" s="20"/>
      <c r="I58" s="20"/>
      <c r="J58" s="20"/>
      <c r="K58" s="20"/>
      <c r="L58" s="43"/>
    </row>
    <row r="59" spans="1:12" ht="14.25" customHeight="1">
      <c r="A59" s="44"/>
      <c r="B59" s="45"/>
      <c r="C59" s="46"/>
      <c r="D59" s="46"/>
      <c r="E59" s="46"/>
      <c r="F59" s="47"/>
      <c r="G59" s="48"/>
      <c r="H59" s="46"/>
      <c r="I59" s="46"/>
      <c r="J59" s="46"/>
      <c r="K59" s="46"/>
      <c r="L59" s="49"/>
    </row>
    <row r="60" spans="1:12" ht="14.25" customHeight="1">
      <c r="A60" s="124" t="s">
        <v>99</v>
      </c>
      <c r="B60" s="125"/>
      <c r="C60" s="12"/>
      <c r="D60" s="12"/>
      <c r="E60" s="12"/>
      <c r="F60" s="50"/>
      <c r="G60" s="7" t="s">
        <v>66</v>
      </c>
      <c r="H60" s="11" t="s">
        <v>100</v>
      </c>
      <c r="I60" s="12">
        <v>40</v>
      </c>
      <c r="J60" s="12">
        <v>69</v>
      </c>
      <c r="K60" s="12">
        <v>56</v>
      </c>
      <c r="L60" s="51">
        <v>125</v>
      </c>
    </row>
    <row r="61" spans="1:12" ht="14.25" customHeight="1">
      <c r="A61" s="21" t="s">
        <v>101</v>
      </c>
      <c r="B61" s="19" t="s">
        <v>102</v>
      </c>
      <c r="C61" s="36">
        <v>287</v>
      </c>
      <c r="D61" s="20">
        <v>425</v>
      </c>
      <c r="E61" s="20">
        <v>419</v>
      </c>
      <c r="F61" s="17">
        <v>844</v>
      </c>
      <c r="G61" s="52"/>
      <c r="H61" s="19" t="s">
        <v>103</v>
      </c>
      <c r="I61" s="20">
        <v>59</v>
      </c>
      <c r="J61" s="20">
        <v>61</v>
      </c>
      <c r="K61" s="20">
        <v>81</v>
      </c>
      <c r="L61" s="13">
        <v>142</v>
      </c>
    </row>
    <row r="62" spans="1:12" ht="14.25" customHeight="1">
      <c r="A62" s="21"/>
      <c r="B62" s="19" t="s">
        <v>104</v>
      </c>
      <c r="C62" s="20">
        <v>250</v>
      </c>
      <c r="D62" s="20">
        <v>360</v>
      </c>
      <c r="E62" s="20">
        <v>372</v>
      </c>
      <c r="F62" s="17">
        <v>732</v>
      </c>
      <c r="G62" s="52"/>
      <c r="H62" s="19" t="s">
        <v>105</v>
      </c>
      <c r="I62" s="20">
        <v>33</v>
      </c>
      <c r="J62" s="20">
        <v>57</v>
      </c>
      <c r="K62" s="20">
        <v>62</v>
      </c>
      <c r="L62" s="13">
        <v>119</v>
      </c>
    </row>
    <row r="63" spans="1:12" ht="14.25" customHeight="1">
      <c r="A63" s="21"/>
      <c r="B63" s="19" t="s">
        <v>106</v>
      </c>
      <c r="C63" s="20">
        <v>61</v>
      </c>
      <c r="D63" s="20">
        <v>98</v>
      </c>
      <c r="E63" s="20">
        <v>93</v>
      </c>
      <c r="F63" s="17">
        <v>191</v>
      </c>
      <c r="G63" s="52"/>
      <c r="H63" s="19" t="s">
        <v>107</v>
      </c>
      <c r="I63" s="20">
        <v>22</v>
      </c>
      <c r="J63" s="20">
        <v>37</v>
      </c>
      <c r="K63" s="20">
        <v>35</v>
      </c>
      <c r="L63" s="13">
        <v>72</v>
      </c>
    </row>
    <row r="64" spans="1:12" ht="14.25" customHeight="1">
      <c r="A64" s="21"/>
      <c r="B64" s="19" t="s">
        <v>108</v>
      </c>
      <c r="C64" s="20">
        <v>134</v>
      </c>
      <c r="D64" s="20">
        <v>215</v>
      </c>
      <c r="E64" s="20">
        <v>214</v>
      </c>
      <c r="F64" s="17">
        <v>429</v>
      </c>
      <c r="G64" s="52"/>
      <c r="H64" s="19" t="s">
        <v>109</v>
      </c>
      <c r="I64" s="20">
        <v>43</v>
      </c>
      <c r="J64" s="20">
        <v>71</v>
      </c>
      <c r="K64" s="20">
        <v>71</v>
      </c>
      <c r="L64" s="13">
        <v>142</v>
      </c>
    </row>
    <row r="65" spans="1:12" ht="14.25" customHeight="1">
      <c r="A65" s="21"/>
      <c r="B65" s="19" t="s">
        <v>110</v>
      </c>
      <c r="C65" s="20">
        <v>82</v>
      </c>
      <c r="D65" s="20">
        <v>121</v>
      </c>
      <c r="E65" s="20">
        <v>140</v>
      </c>
      <c r="F65" s="17">
        <v>261</v>
      </c>
      <c r="G65" s="52"/>
      <c r="H65" s="19" t="s">
        <v>111</v>
      </c>
      <c r="I65" s="20">
        <v>66</v>
      </c>
      <c r="J65" s="20">
        <v>105</v>
      </c>
      <c r="K65" s="20">
        <v>100</v>
      </c>
      <c r="L65" s="13">
        <v>205</v>
      </c>
    </row>
    <row r="66" spans="1:12" ht="14.25" customHeight="1">
      <c r="A66" s="21"/>
      <c r="B66" s="19" t="s">
        <v>112</v>
      </c>
      <c r="C66" s="20">
        <v>99</v>
      </c>
      <c r="D66" s="20">
        <v>131</v>
      </c>
      <c r="E66" s="20">
        <v>145</v>
      </c>
      <c r="F66" s="17">
        <v>276</v>
      </c>
      <c r="G66" s="52"/>
      <c r="H66" s="23" t="s">
        <v>81</v>
      </c>
      <c r="I66" s="24">
        <v>263</v>
      </c>
      <c r="J66" s="24">
        <v>400</v>
      </c>
      <c r="K66" s="24">
        <v>405</v>
      </c>
      <c r="L66" s="25">
        <v>805</v>
      </c>
    </row>
    <row r="67" spans="1:12" ht="14.25" customHeight="1">
      <c r="A67" s="21"/>
      <c r="B67" s="19" t="s">
        <v>113</v>
      </c>
      <c r="C67" s="20">
        <v>304</v>
      </c>
      <c r="D67" s="20">
        <v>438</v>
      </c>
      <c r="E67" s="20">
        <v>452</v>
      </c>
      <c r="F67" s="17">
        <v>890</v>
      </c>
      <c r="G67" s="126" t="s">
        <v>114</v>
      </c>
      <c r="H67" s="127"/>
      <c r="I67" s="32">
        <f>SUM(C69+C82+C93+C110+C114+I66)</f>
        <v>5618</v>
      </c>
      <c r="J67" s="32">
        <f>SUM(D69+D82+D93+D110+D114+J66)</f>
        <v>7776</v>
      </c>
      <c r="K67" s="32">
        <f>SUM(E69+E82+E93+E110+E114+K66)</f>
        <v>8219</v>
      </c>
      <c r="L67" s="41">
        <f>SUM(F69+F82+F93+F110+F114+L66)</f>
        <v>15995</v>
      </c>
    </row>
    <row r="68" spans="1:12" ht="14.25" customHeight="1">
      <c r="A68" s="21"/>
      <c r="B68" s="19" t="s">
        <v>115</v>
      </c>
      <c r="C68" s="20">
        <v>81</v>
      </c>
      <c r="D68" s="20">
        <v>110</v>
      </c>
      <c r="E68" s="20">
        <v>134</v>
      </c>
      <c r="F68" s="17">
        <v>244</v>
      </c>
      <c r="G68" s="52"/>
      <c r="H68" s="20"/>
      <c r="I68" s="20"/>
      <c r="J68" s="20"/>
      <c r="K68" s="20"/>
      <c r="L68" s="43"/>
    </row>
    <row r="69" spans="1:12" ht="14.25" customHeight="1">
      <c r="A69" s="21"/>
      <c r="B69" s="23" t="s">
        <v>116</v>
      </c>
      <c r="C69" s="24">
        <v>1298</v>
      </c>
      <c r="D69" s="24">
        <v>1898</v>
      </c>
      <c r="E69" s="24">
        <v>1969</v>
      </c>
      <c r="F69" s="29">
        <v>3867</v>
      </c>
      <c r="G69" s="52"/>
      <c r="H69" s="20"/>
      <c r="I69" s="20"/>
      <c r="J69" s="20"/>
      <c r="K69" s="20"/>
      <c r="L69" s="43"/>
    </row>
    <row r="70" spans="1:12" ht="14.25" customHeight="1">
      <c r="A70" s="21" t="s">
        <v>117</v>
      </c>
      <c r="B70" s="19" t="s">
        <v>118</v>
      </c>
      <c r="C70" s="20">
        <v>36</v>
      </c>
      <c r="D70" s="20">
        <v>55</v>
      </c>
      <c r="E70" s="20">
        <v>50</v>
      </c>
      <c r="F70" s="17">
        <v>105</v>
      </c>
      <c r="G70" s="52"/>
      <c r="H70" s="20"/>
      <c r="I70" s="20"/>
      <c r="J70" s="20"/>
      <c r="K70" s="20"/>
      <c r="L70" s="43"/>
    </row>
    <row r="71" spans="1:12" ht="14.25" customHeight="1">
      <c r="A71" s="21"/>
      <c r="B71" s="19" t="s">
        <v>119</v>
      </c>
      <c r="C71" s="20">
        <v>211</v>
      </c>
      <c r="D71" s="20">
        <v>258</v>
      </c>
      <c r="E71" s="20">
        <v>290</v>
      </c>
      <c r="F71" s="17">
        <v>548</v>
      </c>
      <c r="G71" s="18"/>
      <c r="H71" s="20"/>
      <c r="I71" s="20"/>
      <c r="J71" s="20"/>
      <c r="K71" s="20"/>
      <c r="L71" s="43"/>
    </row>
    <row r="72" spans="1:12" ht="14.25" customHeight="1">
      <c r="A72" s="21"/>
      <c r="B72" s="19" t="s">
        <v>120</v>
      </c>
      <c r="C72" s="20">
        <v>124</v>
      </c>
      <c r="D72" s="20">
        <v>169</v>
      </c>
      <c r="E72" s="20">
        <v>167</v>
      </c>
      <c r="F72" s="17">
        <v>336</v>
      </c>
      <c r="G72" s="18"/>
      <c r="H72" s="20"/>
      <c r="I72" s="20"/>
      <c r="J72" s="20"/>
      <c r="K72" s="20"/>
      <c r="L72" s="43"/>
    </row>
    <row r="73" spans="1:12" ht="14.25" customHeight="1">
      <c r="A73" s="21"/>
      <c r="B73" s="19" t="s">
        <v>121</v>
      </c>
      <c r="C73" s="20">
        <v>64</v>
      </c>
      <c r="D73" s="20">
        <v>93</v>
      </c>
      <c r="E73" s="20">
        <v>87</v>
      </c>
      <c r="F73" s="17">
        <v>180</v>
      </c>
      <c r="G73" s="18"/>
      <c r="H73" s="20"/>
      <c r="I73" s="20"/>
      <c r="J73" s="20"/>
      <c r="K73" s="20"/>
      <c r="L73" s="43"/>
    </row>
    <row r="74" spans="1:12" ht="14.25" customHeight="1">
      <c r="A74" s="21"/>
      <c r="B74" s="19" t="s">
        <v>122</v>
      </c>
      <c r="C74" s="20">
        <v>71</v>
      </c>
      <c r="D74" s="20">
        <v>80</v>
      </c>
      <c r="E74" s="20">
        <v>99</v>
      </c>
      <c r="F74" s="17">
        <v>179</v>
      </c>
      <c r="G74" s="18"/>
      <c r="H74" s="20"/>
      <c r="I74" s="20"/>
      <c r="J74" s="20"/>
      <c r="K74" s="20"/>
      <c r="L74" s="43"/>
    </row>
    <row r="75" spans="1:12" ht="14.25" customHeight="1">
      <c r="A75" s="21"/>
      <c r="B75" s="19" t="s">
        <v>123</v>
      </c>
      <c r="C75" s="20">
        <v>360</v>
      </c>
      <c r="D75" s="20">
        <v>449</v>
      </c>
      <c r="E75" s="20">
        <v>469</v>
      </c>
      <c r="F75" s="17">
        <v>918</v>
      </c>
      <c r="G75" s="18"/>
      <c r="H75" s="20"/>
      <c r="I75" s="20"/>
      <c r="J75" s="20"/>
      <c r="K75" s="20"/>
      <c r="L75" s="43"/>
    </row>
    <row r="76" spans="1:12" ht="14.25" customHeight="1">
      <c r="A76" s="21"/>
      <c r="B76" s="19" t="s">
        <v>124</v>
      </c>
      <c r="C76" s="20">
        <v>158</v>
      </c>
      <c r="D76" s="20">
        <v>218</v>
      </c>
      <c r="E76" s="20">
        <v>224</v>
      </c>
      <c r="F76" s="17">
        <v>442</v>
      </c>
      <c r="G76" s="18"/>
      <c r="H76" s="20"/>
      <c r="I76" s="20"/>
      <c r="J76" s="20"/>
      <c r="K76" s="20"/>
      <c r="L76" s="43"/>
    </row>
    <row r="77" spans="1:12" ht="14.25" customHeight="1">
      <c r="A77" s="21"/>
      <c r="B77" s="19" t="s">
        <v>125</v>
      </c>
      <c r="C77" s="20">
        <v>35</v>
      </c>
      <c r="D77" s="20">
        <v>50</v>
      </c>
      <c r="E77" s="20">
        <v>48</v>
      </c>
      <c r="F77" s="17">
        <v>98</v>
      </c>
      <c r="G77" s="18"/>
      <c r="H77" s="20"/>
      <c r="I77" s="20"/>
      <c r="J77" s="20"/>
      <c r="K77" s="20"/>
      <c r="L77" s="43"/>
    </row>
    <row r="78" spans="1:12" ht="14.25" customHeight="1">
      <c r="A78" s="21"/>
      <c r="B78" s="19" t="s">
        <v>126</v>
      </c>
      <c r="C78" s="20">
        <v>35</v>
      </c>
      <c r="D78" s="20">
        <v>39</v>
      </c>
      <c r="E78" s="20">
        <v>54</v>
      </c>
      <c r="F78" s="17">
        <v>93</v>
      </c>
      <c r="G78" s="18"/>
      <c r="H78" s="20"/>
      <c r="I78" s="20"/>
      <c r="J78" s="20"/>
      <c r="K78" s="20"/>
      <c r="L78" s="43"/>
    </row>
    <row r="79" spans="1:12" ht="14.25" customHeight="1">
      <c r="A79" s="21"/>
      <c r="B79" s="19" t="s">
        <v>127</v>
      </c>
      <c r="C79" s="20">
        <v>128</v>
      </c>
      <c r="D79" s="20">
        <v>176</v>
      </c>
      <c r="E79" s="20">
        <v>190</v>
      </c>
      <c r="F79" s="17">
        <v>366</v>
      </c>
      <c r="G79" s="18"/>
      <c r="H79" s="20"/>
      <c r="I79" s="20"/>
      <c r="J79" s="20"/>
      <c r="K79" s="20"/>
      <c r="L79" s="43"/>
    </row>
    <row r="80" spans="1:12" ht="14.25" customHeight="1">
      <c r="A80" s="21"/>
      <c r="B80" s="19" t="s">
        <v>128</v>
      </c>
      <c r="C80" s="20">
        <v>152</v>
      </c>
      <c r="D80" s="20">
        <v>200</v>
      </c>
      <c r="E80" s="20">
        <v>177</v>
      </c>
      <c r="F80" s="17">
        <v>377</v>
      </c>
      <c r="G80" s="18"/>
      <c r="H80" s="20"/>
      <c r="I80" s="20"/>
      <c r="J80" s="20"/>
      <c r="K80" s="20"/>
      <c r="L80" s="43"/>
    </row>
    <row r="81" spans="1:12" ht="14.25" customHeight="1">
      <c r="A81" s="21"/>
      <c r="B81" s="19" t="s">
        <v>129</v>
      </c>
      <c r="C81" s="20">
        <v>19</v>
      </c>
      <c r="D81" s="20">
        <v>35</v>
      </c>
      <c r="E81" s="20">
        <v>27</v>
      </c>
      <c r="F81" s="17">
        <v>62</v>
      </c>
      <c r="G81" s="18"/>
      <c r="H81" s="20"/>
      <c r="I81" s="20"/>
      <c r="J81" s="20"/>
      <c r="K81" s="20"/>
      <c r="L81" s="43"/>
    </row>
    <row r="82" spans="1:12" ht="14.25" customHeight="1">
      <c r="A82" s="21"/>
      <c r="B82" s="23" t="s">
        <v>130</v>
      </c>
      <c r="C82" s="24">
        <v>1393</v>
      </c>
      <c r="D82" s="24">
        <v>1822</v>
      </c>
      <c r="E82" s="24">
        <v>1882</v>
      </c>
      <c r="F82" s="29">
        <v>3704</v>
      </c>
      <c r="G82" s="18"/>
      <c r="H82" s="20"/>
      <c r="I82" s="20"/>
      <c r="J82" s="20"/>
      <c r="K82" s="20"/>
      <c r="L82" s="43"/>
    </row>
    <row r="83" spans="1:12" ht="14.25" customHeight="1">
      <c r="A83" s="21" t="s">
        <v>131</v>
      </c>
      <c r="B83" s="19" t="s">
        <v>132</v>
      </c>
      <c r="C83" s="20">
        <v>311</v>
      </c>
      <c r="D83" s="20">
        <v>381</v>
      </c>
      <c r="E83" s="20">
        <v>436</v>
      </c>
      <c r="F83" s="17">
        <v>817</v>
      </c>
      <c r="G83" s="18"/>
      <c r="H83" s="20"/>
      <c r="I83" s="20"/>
      <c r="J83" s="20"/>
      <c r="K83" s="20"/>
      <c r="L83" s="43"/>
    </row>
    <row r="84" spans="1:12" ht="14.25" customHeight="1">
      <c r="A84" s="21"/>
      <c r="B84" s="19" t="s">
        <v>133</v>
      </c>
      <c r="C84" s="20">
        <v>281</v>
      </c>
      <c r="D84" s="20">
        <v>352</v>
      </c>
      <c r="E84" s="20">
        <v>401</v>
      </c>
      <c r="F84" s="17">
        <v>753</v>
      </c>
      <c r="G84" s="18"/>
      <c r="H84" s="20"/>
      <c r="I84" s="20"/>
      <c r="J84" s="20"/>
      <c r="K84" s="20"/>
      <c r="L84" s="43"/>
    </row>
    <row r="85" spans="1:12" ht="14.25" customHeight="1">
      <c r="A85" s="21"/>
      <c r="B85" s="19" t="s">
        <v>134</v>
      </c>
      <c r="C85" s="20">
        <v>108</v>
      </c>
      <c r="D85" s="20">
        <v>129</v>
      </c>
      <c r="E85" s="20">
        <v>140</v>
      </c>
      <c r="F85" s="17">
        <v>269</v>
      </c>
      <c r="G85" s="18"/>
      <c r="H85" s="20"/>
      <c r="I85" s="20"/>
      <c r="J85" s="20"/>
      <c r="K85" s="20"/>
      <c r="L85" s="43"/>
    </row>
    <row r="86" spans="1:12" ht="14.25" customHeight="1">
      <c r="A86" s="21"/>
      <c r="B86" s="19" t="s">
        <v>135</v>
      </c>
      <c r="C86" s="20">
        <v>86</v>
      </c>
      <c r="D86" s="20">
        <v>113</v>
      </c>
      <c r="E86" s="20">
        <v>124</v>
      </c>
      <c r="F86" s="17">
        <v>237</v>
      </c>
      <c r="G86" s="18"/>
      <c r="H86" s="20"/>
      <c r="I86" s="20"/>
      <c r="J86" s="20"/>
      <c r="K86" s="20"/>
      <c r="L86" s="43"/>
    </row>
    <row r="87" spans="1:12" ht="14.25" customHeight="1">
      <c r="A87" s="21"/>
      <c r="B87" s="19" t="s">
        <v>136</v>
      </c>
      <c r="C87" s="20">
        <v>54</v>
      </c>
      <c r="D87" s="20">
        <v>69</v>
      </c>
      <c r="E87" s="20">
        <v>56</v>
      </c>
      <c r="F87" s="17">
        <v>125</v>
      </c>
      <c r="G87" s="18"/>
      <c r="H87" s="20"/>
      <c r="I87" s="20"/>
      <c r="J87" s="20"/>
      <c r="K87" s="20"/>
      <c r="L87" s="43"/>
    </row>
    <row r="88" spans="1:12" ht="14.25" customHeight="1">
      <c r="A88" s="21"/>
      <c r="B88" s="19" t="s">
        <v>131</v>
      </c>
      <c r="C88" s="20">
        <v>144</v>
      </c>
      <c r="D88" s="20">
        <v>200</v>
      </c>
      <c r="E88" s="20">
        <v>235</v>
      </c>
      <c r="F88" s="17">
        <v>435</v>
      </c>
      <c r="G88" s="18"/>
      <c r="H88" s="20"/>
      <c r="I88" s="20"/>
      <c r="J88" s="20"/>
      <c r="K88" s="20"/>
      <c r="L88" s="43"/>
    </row>
    <row r="89" spans="1:12" ht="14.25" customHeight="1">
      <c r="A89" s="21"/>
      <c r="B89" s="19" t="s">
        <v>137</v>
      </c>
      <c r="C89" s="20">
        <v>108</v>
      </c>
      <c r="D89" s="20">
        <v>135</v>
      </c>
      <c r="E89" s="20">
        <v>146</v>
      </c>
      <c r="F89" s="17">
        <v>281</v>
      </c>
      <c r="G89" s="18"/>
      <c r="H89" s="26"/>
      <c r="I89" s="20"/>
      <c r="J89" s="20"/>
      <c r="K89" s="20"/>
      <c r="L89" s="43"/>
    </row>
    <row r="90" spans="1:12" ht="14.25" customHeight="1">
      <c r="A90" s="21"/>
      <c r="B90" s="19" t="s">
        <v>138</v>
      </c>
      <c r="C90" s="20">
        <v>99</v>
      </c>
      <c r="D90" s="20">
        <v>158</v>
      </c>
      <c r="E90" s="20">
        <v>153</v>
      </c>
      <c r="F90" s="17">
        <v>311</v>
      </c>
      <c r="G90" s="18"/>
      <c r="H90" s="20"/>
      <c r="I90" s="20"/>
      <c r="J90" s="20"/>
      <c r="K90" s="20"/>
      <c r="L90" s="43"/>
    </row>
    <row r="91" spans="1:12" ht="14.25" customHeight="1">
      <c r="A91" s="21"/>
      <c r="B91" s="19" t="s">
        <v>139</v>
      </c>
      <c r="C91" s="20">
        <v>47</v>
      </c>
      <c r="D91" s="20">
        <v>68</v>
      </c>
      <c r="E91" s="20">
        <v>86</v>
      </c>
      <c r="F91" s="17">
        <v>154</v>
      </c>
      <c r="G91" s="18"/>
      <c r="H91" s="20"/>
      <c r="I91" s="20"/>
      <c r="J91" s="20"/>
      <c r="K91" s="20"/>
      <c r="L91" s="43"/>
    </row>
    <row r="92" spans="1:12" ht="14.25" customHeight="1">
      <c r="A92" s="21"/>
      <c r="B92" s="19" t="s">
        <v>140</v>
      </c>
      <c r="C92" s="20">
        <v>201</v>
      </c>
      <c r="D92" s="20">
        <v>288</v>
      </c>
      <c r="E92" s="20">
        <v>311</v>
      </c>
      <c r="F92" s="17">
        <v>599</v>
      </c>
      <c r="G92" s="18"/>
      <c r="H92" s="20"/>
      <c r="I92" s="20"/>
      <c r="J92" s="20"/>
      <c r="K92" s="20"/>
      <c r="L92" s="43"/>
    </row>
    <row r="93" spans="1:12" ht="14.25" customHeight="1">
      <c r="A93" s="21"/>
      <c r="B93" s="23" t="s">
        <v>141</v>
      </c>
      <c r="C93" s="24">
        <v>1439</v>
      </c>
      <c r="D93" s="24">
        <v>1893</v>
      </c>
      <c r="E93" s="24">
        <v>2088</v>
      </c>
      <c r="F93" s="29">
        <v>3981</v>
      </c>
      <c r="G93" s="18"/>
      <c r="H93" s="20"/>
      <c r="I93" s="20"/>
      <c r="J93" s="20"/>
      <c r="K93" s="20"/>
      <c r="L93" s="43"/>
    </row>
    <row r="94" spans="1:12" ht="14.25" customHeight="1">
      <c r="A94" s="14" t="s">
        <v>142</v>
      </c>
      <c r="B94" s="15" t="s">
        <v>143</v>
      </c>
      <c r="C94" s="20">
        <v>39</v>
      </c>
      <c r="D94" s="20">
        <v>50</v>
      </c>
      <c r="E94" s="20">
        <v>56</v>
      </c>
      <c r="F94" s="17">
        <v>106</v>
      </c>
      <c r="G94" s="18"/>
      <c r="H94" s="20"/>
      <c r="I94" s="20"/>
      <c r="J94" s="20"/>
      <c r="K94" s="20"/>
      <c r="L94" s="43"/>
    </row>
    <row r="95" spans="1:12" ht="14.25" customHeight="1">
      <c r="A95" s="21"/>
      <c r="B95" s="19" t="s">
        <v>144</v>
      </c>
      <c r="C95" s="20">
        <v>42</v>
      </c>
      <c r="D95" s="20">
        <v>57</v>
      </c>
      <c r="E95" s="20">
        <v>48</v>
      </c>
      <c r="F95" s="17">
        <v>105</v>
      </c>
      <c r="G95" s="18"/>
      <c r="H95" s="20"/>
      <c r="I95" s="20"/>
      <c r="J95" s="20"/>
      <c r="K95" s="20"/>
      <c r="L95" s="43"/>
    </row>
    <row r="96" spans="1:12" ht="14.25" customHeight="1">
      <c r="A96" s="21"/>
      <c r="B96" s="19" t="s">
        <v>145</v>
      </c>
      <c r="C96" s="20">
        <v>23</v>
      </c>
      <c r="D96" s="20">
        <v>38</v>
      </c>
      <c r="E96" s="20">
        <v>43</v>
      </c>
      <c r="F96" s="17">
        <v>81</v>
      </c>
      <c r="G96" s="18"/>
      <c r="H96" s="20"/>
      <c r="I96" s="20"/>
      <c r="J96" s="20"/>
      <c r="K96" s="20"/>
      <c r="L96" s="43"/>
    </row>
    <row r="97" spans="1:12" ht="14.25" customHeight="1">
      <c r="A97" s="21"/>
      <c r="B97" s="19" t="s">
        <v>146</v>
      </c>
      <c r="C97" s="20">
        <v>41</v>
      </c>
      <c r="D97" s="20">
        <v>54</v>
      </c>
      <c r="E97" s="20">
        <v>60</v>
      </c>
      <c r="F97" s="17">
        <v>114</v>
      </c>
      <c r="G97" s="18"/>
      <c r="H97" s="20"/>
      <c r="I97" s="20"/>
      <c r="J97" s="20"/>
      <c r="K97" s="20"/>
      <c r="L97" s="43"/>
    </row>
    <row r="98" spans="1:12" ht="14.25" customHeight="1">
      <c r="A98" s="21"/>
      <c r="B98" s="19" t="s">
        <v>147</v>
      </c>
      <c r="C98" s="20">
        <v>112</v>
      </c>
      <c r="D98" s="20">
        <v>164</v>
      </c>
      <c r="E98" s="20">
        <v>166</v>
      </c>
      <c r="F98" s="17">
        <v>330</v>
      </c>
      <c r="G98" s="18"/>
      <c r="H98" s="20"/>
      <c r="I98" s="20"/>
      <c r="J98" s="20"/>
      <c r="K98" s="20"/>
      <c r="L98" s="43"/>
    </row>
    <row r="99" spans="1:12" ht="14.25" customHeight="1">
      <c r="A99" s="21"/>
      <c r="B99" s="19" t="s">
        <v>148</v>
      </c>
      <c r="C99" s="20">
        <v>14</v>
      </c>
      <c r="D99" s="20">
        <v>28</v>
      </c>
      <c r="E99" s="20">
        <v>23</v>
      </c>
      <c r="F99" s="17">
        <v>51</v>
      </c>
      <c r="G99" s="18"/>
      <c r="H99" s="20"/>
      <c r="I99" s="20"/>
      <c r="J99" s="20"/>
      <c r="K99" s="20"/>
      <c r="L99" s="43"/>
    </row>
    <row r="100" spans="1:12" ht="14.25" customHeight="1">
      <c r="A100" s="21"/>
      <c r="B100" s="19" t="s">
        <v>149</v>
      </c>
      <c r="C100" s="20">
        <v>50</v>
      </c>
      <c r="D100" s="20">
        <v>74</v>
      </c>
      <c r="E100" s="20">
        <v>78</v>
      </c>
      <c r="F100" s="17">
        <v>152</v>
      </c>
      <c r="G100" s="18"/>
      <c r="H100" s="20"/>
      <c r="I100" s="20"/>
      <c r="J100" s="20"/>
      <c r="K100" s="20"/>
      <c r="L100" s="43"/>
    </row>
    <row r="101" spans="1:12" ht="14.25" customHeight="1">
      <c r="A101" s="21"/>
      <c r="B101" s="19" t="s">
        <v>150</v>
      </c>
      <c r="C101" s="20">
        <v>104</v>
      </c>
      <c r="D101" s="20">
        <v>146</v>
      </c>
      <c r="E101" s="20">
        <v>163</v>
      </c>
      <c r="F101" s="17">
        <v>309</v>
      </c>
      <c r="G101" s="18"/>
      <c r="H101" s="20"/>
      <c r="I101" s="20"/>
      <c r="J101" s="20"/>
      <c r="K101" s="20"/>
      <c r="L101" s="43"/>
    </row>
    <row r="102" spans="1:12" ht="14.25" customHeight="1">
      <c r="A102" s="21"/>
      <c r="B102" s="19" t="s">
        <v>151</v>
      </c>
      <c r="C102" s="20">
        <v>134</v>
      </c>
      <c r="D102" s="20">
        <v>166</v>
      </c>
      <c r="E102" s="20">
        <v>201</v>
      </c>
      <c r="F102" s="17">
        <v>367</v>
      </c>
      <c r="G102" s="18"/>
      <c r="H102" s="20"/>
      <c r="I102" s="20"/>
      <c r="J102" s="20"/>
      <c r="K102" s="20"/>
      <c r="L102" s="43"/>
    </row>
    <row r="103" spans="1:12" ht="14.25" customHeight="1">
      <c r="A103" s="21"/>
      <c r="B103" s="19" t="s">
        <v>152</v>
      </c>
      <c r="C103" s="20">
        <v>128</v>
      </c>
      <c r="D103" s="20">
        <v>192</v>
      </c>
      <c r="E103" s="20">
        <v>185</v>
      </c>
      <c r="F103" s="17">
        <v>377</v>
      </c>
      <c r="G103" s="18"/>
      <c r="H103" s="20"/>
      <c r="I103" s="20"/>
      <c r="J103" s="20"/>
      <c r="K103" s="20"/>
      <c r="L103" s="43"/>
    </row>
    <row r="104" spans="1:12" ht="14.25" customHeight="1">
      <c r="A104" s="21"/>
      <c r="B104" s="19" t="s">
        <v>153</v>
      </c>
      <c r="C104" s="20">
        <v>65</v>
      </c>
      <c r="D104" s="20">
        <v>64</v>
      </c>
      <c r="E104" s="20">
        <v>82</v>
      </c>
      <c r="F104" s="17">
        <v>146</v>
      </c>
      <c r="G104" s="18"/>
      <c r="H104" s="20"/>
      <c r="I104" s="20"/>
      <c r="J104" s="20"/>
      <c r="K104" s="20"/>
      <c r="L104" s="43"/>
    </row>
    <row r="105" spans="1:12" ht="14.25" customHeight="1">
      <c r="A105" s="21"/>
      <c r="B105" s="19" t="s">
        <v>154</v>
      </c>
      <c r="C105" s="20">
        <v>46</v>
      </c>
      <c r="D105" s="20">
        <v>68</v>
      </c>
      <c r="E105" s="20">
        <v>78</v>
      </c>
      <c r="F105" s="17">
        <v>146</v>
      </c>
      <c r="G105" s="18"/>
      <c r="H105" s="20"/>
      <c r="I105" s="20"/>
      <c r="J105" s="20"/>
      <c r="K105" s="20"/>
      <c r="L105" s="43"/>
    </row>
    <row r="106" spans="1:12" ht="14.25" customHeight="1">
      <c r="A106" s="21"/>
      <c r="B106" s="19" t="s">
        <v>155</v>
      </c>
      <c r="C106" s="20">
        <v>28</v>
      </c>
      <c r="D106" s="20">
        <v>50</v>
      </c>
      <c r="E106" s="20">
        <v>64</v>
      </c>
      <c r="F106" s="17">
        <v>114</v>
      </c>
      <c r="G106" s="18"/>
      <c r="H106" s="20"/>
      <c r="I106" s="20"/>
      <c r="J106" s="20"/>
      <c r="K106" s="20"/>
      <c r="L106" s="43"/>
    </row>
    <row r="107" spans="1:12" ht="14.25" customHeight="1">
      <c r="A107" s="21"/>
      <c r="B107" s="19" t="s">
        <v>156</v>
      </c>
      <c r="C107" s="20">
        <v>83</v>
      </c>
      <c r="D107" s="20">
        <v>129</v>
      </c>
      <c r="E107" s="20">
        <v>122</v>
      </c>
      <c r="F107" s="17">
        <v>251</v>
      </c>
      <c r="G107" s="18"/>
      <c r="H107" s="20"/>
      <c r="I107" s="20"/>
      <c r="J107" s="20"/>
      <c r="K107" s="20"/>
      <c r="L107" s="43"/>
    </row>
    <row r="108" spans="1:12" ht="14.25" customHeight="1">
      <c r="A108" s="21"/>
      <c r="B108" s="19" t="s">
        <v>157</v>
      </c>
      <c r="C108" s="20">
        <v>81</v>
      </c>
      <c r="D108" s="20">
        <v>114</v>
      </c>
      <c r="E108" s="20">
        <v>130</v>
      </c>
      <c r="F108" s="17">
        <v>244</v>
      </c>
      <c r="G108" s="18"/>
      <c r="H108" s="20"/>
      <c r="I108" s="20"/>
      <c r="J108" s="20"/>
      <c r="K108" s="20"/>
      <c r="L108" s="43"/>
    </row>
    <row r="109" spans="1:12" ht="14.25" customHeight="1">
      <c r="A109" s="21"/>
      <c r="B109" s="19" t="s">
        <v>158</v>
      </c>
      <c r="C109" s="20">
        <v>78</v>
      </c>
      <c r="D109" s="20">
        <v>109</v>
      </c>
      <c r="E109" s="20">
        <v>105</v>
      </c>
      <c r="F109" s="17">
        <v>214</v>
      </c>
      <c r="G109" s="18"/>
      <c r="H109" s="20"/>
      <c r="I109" s="20"/>
      <c r="J109" s="20"/>
      <c r="K109" s="20"/>
      <c r="L109" s="43"/>
    </row>
    <row r="110" spans="1:12" ht="14.25" customHeight="1">
      <c r="A110" s="21"/>
      <c r="B110" s="23" t="s">
        <v>159</v>
      </c>
      <c r="C110" s="24">
        <v>1068</v>
      </c>
      <c r="D110" s="24">
        <v>1503</v>
      </c>
      <c r="E110" s="24">
        <v>1604</v>
      </c>
      <c r="F110" s="29">
        <v>3107</v>
      </c>
      <c r="G110" s="18"/>
      <c r="H110" s="20"/>
      <c r="I110" s="20"/>
      <c r="J110" s="20"/>
      <c r="K110" s="20"/>
      <c r="L110" s="43"/>
    </row>
    <row r="111" spans="1:12" ht="14.25" customHeight="1">
      <c r="A111" s="14" t="s">
        <v>160</v>
      </c>
      <c r="B111" s="15" t="s">
        <v>161</v>
      </c>
      <c r="C111" s="20">
        <v>51</v>
      </c>
      <c r="D111" s="20">
        <v>88</v>
      </c>
      <c r="E111" s="20">
        <v>92</v>
      </c>
      <c r="F111" s="17">
        <v>180</v>
      </c>
      <c r="G111" s="18"/>
      <c r="H111" s="20"/>
      <c r="I111" s="20"/>
      <c r="J111" s="20"/>
      <c r="K111" s="20"/>
      <c r="L111" s="43"/>
    </row>
    <row r="112" spans="1:12" ht="14.25" customHeight="1">
      <c r="A112" s="21"/>
      <c r="B112" s="19" t="s">
        <v>162</v>
      </c>
      <c r="C112" s="20">
        <v>66</v>
      </c>
      <c r="D112" s="20">
        <v>103</v>
      </c>
      <c r="E112" s="20">
        <v>100</v>
      </c>
      <c r="F112" s="17">
        <v>203</v>
      </c>
      <c r="G112" s="18"/>
      <c r="H112" s="20"/>
      <c r="I112" s="20"/>
      <c r="J112" s="20"/>
      <c r="K112" s="20"/>
      <c r="L112" s="43"/>
    </row>
    <row r="113" spans="1:12" ht="14.25" customHeight="1">
      <c r="A113" s="21"/>
      <c r="B113" s="19" t="s">
        <v>163</v>
      </c>
      <c r="C113" s="20">
        <v>40</v>
      </c>
      <c r="D113" s="20">
        <v>69</v>
      </c>
      <c r="E113" s="20">
        <v>79</v>
      </c>
      <c r="F113" s="17">
        <v>148</v>
      </c>
      <c r="G113" s="18"/>
      <c r="H113" s="20"/>
      <c r="I113" s="20"/>
      <c r="J113" s="20"/>
      <c r="K113" s="20"/>
      <c r="L113" s="43"/>
    </row>
    <row r="114" spans="1:12" ht="14.25" customHeight="1">
      <c r="A114" s="21"/>
      <c r="B114" s="23" t="s">
        <v>62</v>
      </c>
      <c r="C114" s="24">
        <v>157</v>
      </c>
      <c r="D114" s="24">
        <v>260</v>
      </c>
      <c r="E114" s="24">
        <v>271</v>
      </c>
      <c r="F114" s="29">
        <v>531</v>
      </c>
      <c r="G114" s="18"/>
      <c r="H114" s="20"/>
      <c r="I114" s="20"/>
      <c r="J114" s="20"/>
      <c r="K114" s="20"/>
      <c r="L114" s="43"/>
    </row>
    <row r="115" spans="1:12" ht="14.25" customHeight="1">
      <c r="A115" s="44"/>
      <c r="B115" s="46"/>
      <c r="C115" s="46"/>
      <c r="D115" s="46"/>
      <c r="E115" s="46"/>
      <c r="F115" s="53"/>
      <c r="G115" s="48"/>
      <c r="H115" s="46"/>
      <c r="I115" s="46"/>
      <c r="J115" s="46"/>
      <c r="K115" s="46"/>
      <c r="L115" s="49"/>
    </row>
    <row r="116" spans="1:12" ht="14.25" customHeight="1">
      <c r="A116" s="124" t="s">
        <v>164</v>
      </c>
      <c r="B116" s="125"/>
      <c r="C116" s="12"/>
      <c r="D116" s="12"/>
      <c r="E116" s="12"/>
      <c r="F116" s="50"/>
      <c r="G116" s="10" t="s">
        <v>165</v>
      </c>
      <c r="H116" s="11" t="s">
        <v>166</v>
      </c>
      <c r="I116" s="12">
        <v>188</v>
      </c>
      <c r="J116" s="12">
        <v>257</v>
      </c>
      <c r="K116" s="12">
        <v>276</v>
      </c>
      <c r="L116" s="51">
        <v>533</v>
      </c>
    </row>
    <row r="117" spans="1:12" ht="14.25" customHeight="1">
      <c r="A117" s="21" t="s">
        <v>167</v>
      </c>
      <c r="B117" s="19" t="s">
        <v>168</v>
      </c>
      <c r="C117" s="20">
        <v>197</v>
      </c>
      <c r="D117" s="20">
        <v>214</v>
      </c>
      <c r="E117" s="20">
        <v>242</v>
      </c>
      <c r="F117" s="17">
        <v>456</v>
      </c>
      <c r="G117" s="18"/>
      <c r="H117" s="19" t="s">
        <v>169</v>
      </c>
      <c r="I117" s="20">
        <v>139</v>
      </c>
      <c r="J117" s="20">
        <v>194</v>
      </c>
      <c r="K117" s="20">
        <v>206</v>
      </c>
      <c r="L117" s="13">
        <v>400</v>
      </c>
    </row>
    <row r="118" spans="1:12" ht="14.25" customHeight="1">
      <c r="A118" s="21"/>
      <c r="B118" s="19" t="s">
        <v>170</v>
      </c>
      <c r="C118" s="20">
        <v>262</v>
      </c>
      <c r="D118" s="20">
        <v>289</v>
      </c>
      <c r="E118" s="20">
        <v>292</v>
      </c>
      <c r="F118" s="17">
        <v>581</v>
      </c>
      <c r="G118" s="18"/>
      <c r="H118" s="19" t="s">
        <v>171</v>
      </c>
      <c r="I118" s="20">
        <v>132</v>
      </c>
      <c r="J118" s="20">
        <v>198</v>
      </c>
      <c r="K118" s="20">
        <v>231</v>
      </c>
      <c r="L118" s="13">
        <v>429</v>
      </c>
    </row>
    <row r="119" spans="1:12" ht="14.25" customHeight="1">
      <c r="A119" s="21"/>
      <c r="B119" s="19" t="s">
        <v>172</v>
      </c>
      <c r="C119" s="20">
        <v>97</v>
      </c>
      <c r="D119" s="20">
        <v>100</v>
      </c>
      <c r="E119" s="20">
        <v>106</v>
      </c>
      <c r="F119" s="17">
        <v>206</v>
      </c>
      <c r="G119" s="18"/>
      <c r="H119" s="19" t="s">
        <v>173</v>
      </c>
      <c r="I119" s="20">
        <v>48</v>
      </c>
      <c r="J119" s="20">
        <v>63</v>
      </c>
      <c r="K119" s="20">
        <v>70</v>
      </c>
      <c r="L119" s="13">
        <v>133</v>
      </c>
    </row>
    <row r="120" spans="1:12" ht="14.25" customHeight="1">
      <c r="A120" s="21"/>
      <c r="B120" s="19" t="s">
        <v>174</v>
      </c>
      <c r="C120" s="20">
        <v>112</v>
      </c>
      <c r="D120" s="20">
        <v>124</v>
      </c>
      <c r="E120" s="20">
        <v>147</v>
      </c>
      <c r="F120" s="17">
        <v>271</v>
      </c>
      <c r="G120" s="18"/>
      <c r="H120" s="19" t="s">
        <v>175</v>
      </c>
      <c r="I120" s="20">
        <v>145</v>
      </c>
      <c r="J120" s="20">
        <v>180</v>
      </c>
      <c r="K120" s="20">
        <v>188</v>
      </c>
      <c r="L120" s="13">
        <v>368</v>
      </c>
    </row>
    <row r="121" spans="1:12" ht="14.25" customHeight="1">
      <c r="A121" s="21"/>
      <c r="B121" s="19" t="s">
        <v>176</v>
      </c>
      <c r="C121" s="20">
        <v>69</v>
      </c>
      <c r="D121" s="20">
        <v>80</v>
      </c>
      <c r="E121" s="20">
        <v>85</v>
      </c>
      <c r="F121" s="17">
        <v>165</v>
      </c>
      <c r="G121" s="18"/>
      <c r="H121" s="19" t="s">
        <v>177</v>
      </c>
      <c r="I121" s="20">
        <v>141</v>
      </c>
      <c r="J121" s="20">
        <v>195</v>
      </c>
      <c r="K121" s="16">
        <v>200</v>
      </c>
      <c r="L121" s="13">
        <v>395</v>
      </c>
    </row>
    <row r="122" spans="1:12" ht="14.25" customHeight="1">
      <c r="A122" s="21"/>
      <c r="B122" s="19" t="s">
        <v>178</v>
      </c>
      <c r="C122" s="20">
        <v>24</v>
      </c>
      <c r="D122" s="20">
        <v>23</v>
      </c>
      <c r="E122" s="20">
        <v>33</v>
      </c>
      <c r="F122" s="17">
        <v>56</v>
      </c>
      <c r="G122" s="18"/>
      <c r="H122" s="19" t="s">
        <v>179</v>
      </c>
      <c r="I122" s="20">
        <v>201</v>
      </c>
      <c r="J122" s="20">
        <v>254</v>
      </c>
      <c r="K122" s="20">
        <v>266</v>
      </c>
      <c r="L122" s="13">
        <v>520</v>
      </c>
    </row>
    <row r="123" spans="1:12" ht="14.25" customHeight="1">
      <c r="A123" s="21"/>
      <c r="B123" s="19" t="s">
        <v>180</v>
      </c>
      <c r="C123" s="20">
        <v>73</v>
      </c>
      <c r="D123" s="20">
        <v>74</v>
      </c>
      <c r="E123" s="20">
        <v>89</v>
      </c>
      <c r="F123" s="17">
        <v>163</v>
      </c>
      <c r="G123" s="18"/>
      <c r="H123" s="19" t="s">
        <v>181</v>
      </c>
      <c r="I123" s="20">
        <v>46</v>
      </c>
      <c r="J123" s="20">
        <v>60</v>
      </c>
      <c r="K123" s="20">
        <v>65</v>
      </c>
      <c r="L123" s="13">
        <v>125</v>
      </c>
    </row>
    <row r="124" spans="1:12" ht="14.25" customHeight="1">
      <c r="A124" s="21"/>
      <c r="B124" s="19" t="s">
        <v>182</v>
      </c>
      <c r="C124" s="20">
        <v>157</v>
      </c>
      <c r="D124" s="20">
        <v>165</v>
      </c>
      <c r="E124" s="20">
        <v>191</v>
      </c>
      <c r="F124" s="17">
        <v>356</v>
      </c>
      <c r="G124" s="18"/>
      <c r="H124" s="19" t="s">
        <v>183</v>
      </c>
      <c r="I124" s="20">
        <v>221</v>
      </c>
      <c r="J124" s="20">
        <v>272</v>
      </c>
      <c r="K124" s="20">
        <v>296</v>
      </c>
      <c r="L124" s="13">
        <v>568</v>
      </c>
    </row>
    <row r="125" spans="1:12" ht="14.25" customHeight="1">
      <c r="A125" s="21"/>
      <c r="B125" s="19" t="s">
        <v>184</v>
      </c>
      <c r="C125" s="20">
        <v>56</v>
      </c>
      <c r="D125" s="20">
        <v>45</v>
      </c>
      <c r="E125" s="20">
        <v>64</v>
      </c>
      <c r="F125" s="17">
        <v>109</v>
      </c>
      <c r="G125" s="18"/>
      <c r="H125" s="23" t="s">
        <v>185</v>
      </c>
      <c r="I125" s="24">
        <v>1261</v>
      </c>
      <c r="J125" s="24">
        <v>1673</v>
      </c>
      <c r="K125" s="24">
        <v>1798</v>
      </c>
      <c r="L125" s="25">
        <v>3471</v>
      </c>
    </row>
    <row r="126" spans="1:12" ht="14.25" customHeight="1">
      <c r="A126" s="21"/>
      <c r="B126" s="19" t="s">
        <v>186</v>
      </c>
      <c r="C126" s="20">
        <v>76</v>
      </c>
      <c r="D126" s="20">
        <v>85</v>
      </c>
      <c r="E126" s="20">
        <v>82</v>
      </c>
      <c r="F126" s="17">
        <v>167</v>
      </c>
      <c r="G126" s="18" t="s">
        <v>187</v>
      </c>
      <c r="H126" s="19" t="s">
        <v>188</v>
      </c>
      <c r="I126" s="20">
        <v>36</v>
      </c>
      <c r="J126" s="20">
        <v>54</v>
      </c>
      <c r="K126" s="20">
        <v>45</v>
      </c>
      <c r="L126" s="13">
        <v>99</v>
      </c>
    </row>
    <row r="127" spans="1:12" ht="14.25" customHeight="1">
      <c r="A127" s="21"/>
      <c r="B127" s="19" t="s">
        <v>189</v>
      </c>
      <c r="C127" s="20">
        <v>39</v>
      </c>
      <c r="D127" s="20">
        <v>47</v>
      </c>
      <c r="E127" s="20">
        <v>48</v>
      </c>
      <c r="F127" s="17">
        <v>95</v>
      </c>
      <c r="G127" s="18"/>
      <c r="H127" s="54" t="s">
        <v>190</v>
      </c>
      <c r="I127" s="20">
        <v>15</v>
      </c>
      <c r="J127" s="20">
        <v>18</v>
      </c>
      <c r="K127" s="20">
        <v>13</v>
      </c>
      <c r="L127" s="13">
        <v>31</v>
      </c>
    </row>
    <row r="128" spans="1:12" ht="14.25" customHeight="1">
      <c r="A128" s="21"/>
      <c r="B128" s="19" t="s">
        <v>191</v>
      </c>
      <c r="C128" s="20">
        <v>85</v>
      </c>
      <c r="D128" s="20">
        <v>78</v>
      </c>
      <c r="E128" s="20">
        <v>98</v>
      </c>
      <c r="F128" s="17">
        <v>176</v>
      </c>
      <c r="G128" s="18"/>
      <c r="H128" s="54" t="s">
        <v>192</v>
      </c>
      <c r="I128" s="20">
        <v>45</v>
      </c>
      <c r="J128" s="20">
        <v>67</v>
      </c>
      <c r="K128" s="20">
        <v>86</v>
      </c>
      <c r="L128" s="13">
        <v>153</v>
      </c>
    </row>
    <row r="129" spans="1:12" ht="14.25" customHeight="1">
      <c r="A129" s="21"/>
      <c r="B129" s="19" t="s">
        <v>193</v>
      </c>
      <c r="C129" s="20">
        <v>85</v>
      </c>
      <c r="D129" s="20">
        <v>79</v>
      </c>
      <c r="E129" s="20">
        <v>101</v>
      </c>
      <c r="F129" s="17">
        <v>180</v>
      </c>
      <c r="G129" s="18"/>
      <c r="H129" s="54" t="s">
        <v>194</v>
      </c>
      <c r="I129" s="20">
        <v>22</v>
      </c>
      <c r="J129" s="20">
        <v>24</v>
      </c>
      <c r="K129" s="20">
        <v>21</v>
      </c>
      <c r="L129" s="13">
        <v>45</v>
      </c>
    </row>
    <row r="130" spans="1:12" ht="14.25" customHeight="1">
      <c r="A130" s="21"/>
      <c r="B130" s="19" t="s">
        <v>195</v>
      </c>
      <c r="C130" s="20">
        <v>76</v>
      </c>
      <c r="D130" s="20">
        <v>74</v>
      </c>
      <c r="E130" s="20">
        <v>94</v>
      </c>
      <c r="F130" s="17">
        <v>168</v>
      </c>
      <c r="G130" s="18"/>
      <c r="H130" s="54" t="s">
        <v>196</v>
      </c>
      <c r="I130" s="20">
        <v>8</v>
      </c>
      <c r="J130" s="20">
        <v>7</v>
      </c>
      <c r="K130" s="20">
        <v>6</v>
      </c>
      <c r="L130" s="13">
        <v>13</v>
      </c>
    </row>
    <row r="131" spans="1:12" ht="14.25" customHeight="1">
      <c r="A131" s="21"/>
      <c r="B131" s="19" t="s">
        <v>197</v>
      </c>
      <c r="C131" s="20">
        <v>111</v>
      </c>
      <c r="D131" s="20">
        <v>128</v>
      </c>
      <c r="E131" s="20">
        <v>132</v>
      </c>
      <c r="F131" s="17">
        <v>260</v>
      </c>
      <c r="G131" s="18"/>
      <c r="H131" s="54" t="s">
        <v>198</v>
      </c>
      <c r="I131" s="20">
        <v>10</v>
      </c>
      <c r="J131" s="20">
        <v>20</v>
      </c>
      <c r="K131" s="20">
        <v>14</v>
      </c>
      <c r="L131" s="13">
        <v>34</v>
      </c>
    </row>
    <row r="132" spans="1:12" ht="14.25" customHeight="1">
      <c r="A132" s="21"/>
      <c r="B132" s="19" t="s">
        <v>199</v>
      </c>
      <c r="C132" s="20">
        <v>155</v>
      </c>
      <c r="D132" s="20">
        <v>181</v>
      </c>
      <c r="E132" s="20">
        <v>203</v>
      </c>
      <c r="F132" s="17">
        <v>384</v>
      </c>
      <c r="G132" s="18"/>
      <c r="H132" s="54" t="s">
        <v>200</v>
      </c>
      <c r="I132" s="20">
        <v>19</v>
      </c>
      <c r="J132" s="20">
        <v>23</v>
      </c>
      <c r="K132" s="20">
        <v>28</v>
      </c>
      <c r="L132" s="13">
        <v>51</v>
      </c>
    </row>
    <row r="133" spans="1:12" ht="14.25" customHeight="1">
      <c r="A133" s="21"/>
      <c r="B133" s="19" t="s">
        <v>201</v>
      </c>
      <c r="C133" s="20">
        <v>145</v>
      </c>
      <c r="D133" s="20">
        <v>154</v>
      </c>
      <c r="E133" s="20">
        <v>158</v>
      </c>
      <c r="F133" s="17">
        <v>312</v>
      </c>
      <c r="G133" s="18"/>
      <c r="H133" s="54" t="s">
        <v>202</v>
      </c>
      <c r="I133" s="20">
        <v>20</v>
      </c>
      <c r="J133" s="20">
        <v>16</v>
      </c>
      <c r="K133" s="20">
        <v>22</v>
      </c>
      <c r="L133" s="13">
        <v>38</v>
      </c>
    </row>
    <row r="134" spans="1:12" ht="14.25" customHeight="1">
      <c r="A134" s="21"/>
      <c r="B134" s="19" t="s">
        <v>203</v>
      </c>
      <c r="C134" s="20">
        <v>114</v>
      </c>
      <c r="D134" s="20">
        <v>137</v>
      </c>
      <c r="E134" s="20">
        <v>149</v>
      </c>
      <c r="F134" s="17">
        <v>286</v>
      </c>
      <c r="G134" s="18"/>
      <c r="H134" s="54" t="s">
        <v>204</v>
      </c>
      <c r="I134" s="20">
        <v>22</v>
      </c>
      <c r="J134" s="20">
        <v>20</v>
      </c>
      <c r="K134" s="20">
        <v>28</v>
      </c>
      <c r="L134" s="13">
        <v>48</v>
      </c>
    </row>
    <row r="135" spans="1:12" ht="14.25" customHeight="1">
      <c r="A135" s="21"/>
      <c r="B135" s="19" t="s">
        <v>205</v>
      </c>
      <c r="C135" s="20">
        <v>182</v>
      </c>
      <c r="D135" s="20">
        <v>227</v>
      </c>
      <c r="E135" s="20">
        <v>232</v>
      </c>
      <c r="F135" s="17">
        <v>459</v>
      </c>
      <c r="G135" s="18"/>
      <c r="H135" s="54" t="s">
        <v>206</v>
      </c>
      <c r="I135" s="20">
        <v>32</v>
      </c>
      <c r="J135" s="20">
        <v>28</v>
      </c>
      <c r="K135" s="20">
        <v>35</v>
      </c>
      <c r="L135" s="13">
        <v>63</v>
      </c>
    </row>
    <row r="136" spans="1:12" ht="14.25" customHeight="1">
      <c r="A136" s="21"/>
      <c r="B136" s="19" t="s">
        <v>207</v>
      </c>
      <c r="C136" s="20">
        <v>40</v>
      </c>
      <c r="D136" s="20">
        <v>44</v>
      </c>
      <c r="E136" s="20">
        <v>42</v>
      </c>
      <c r="F136" s="17">
        <v>86</v>
      </c>
      <c r="G136" s="18"/>
      <c r="H136" s="54" t="s">
        <v>208</v>
      </c>
      <c r="I136" s="20">
        <v>11</v>
      </c>
      <c r="J136" s="20">
        <v>10</v>
      </c>
      <c r="K136" s="20">
        <v>15</v>
      </c>
      <c r="L136" s="13">
        <v>25</v>
      </c>
    </row>
    <row r="137" spans="1:12" ht="14.25" customHeight="1">
      <c r="A137" s="21"/>
      <c r="B137" s="19" t="s">
        <v>209</v>
      </c>
      <c r="C137" s="20">
        <v>208</v>
      </c>
      <c r="D137" s="20">
        <v>173</v>
      </c>
      <c r="E137" s="20">
        <v>202</v>
      </c>
      <c r="F137" s="17">
        <v>375</v>
      </c>
      <c r="G137" s="18"/>
      <c r="H137" s="54" t="s">
        <v>210</v>
      </c>
      <c r="I137" s="20">
        <v>26</v>
      </c>
      <c r="J137" s="20">
        <v>26</v>
      </c>
      <c r="K137" s="20">
        <v>30</v>
      </c>
      <c r="L137" s="13">
        <v>56</v>
      </c>
    </row>
    <row r="138" spans="1:12" ht="14.25" customHeight="1">
      <c r="A138" s="21"/>
      <c r="B138" s="26" t="s">
        <v>211</v>
      </c>
      <c r="C138" s="20">
        <v>97</v>
      </c>
      <c r="D138" s="20">
        <v>135</v>
      </c>
      <c r="E138" s="20">
        <v>151</v>
      </c>
      <c r="F138" s="17">
        <v>286</v>
      </c>
      <c r="G138" s="18"/>
      <c r="H138" s="54" t="s">
        <v>212</v>
      </c>
      <c r="I138" s="20">
        <v>17</v>
      </c>
      <c r="J138" s="20">
        <v>32</v>
      </c>
      <c r="K138" s="20">
        <v>22</v>
      </c>
      <c r="L138" s="13">
        <v>54</v>
      </c>
    </row>
    <row r="139" spans="1:12" ht="14.25" customHeight="1">
      <c r="A139" s="21"/>
      <c r="B139" s="23" t="s">
        <v>213</v>
      </c>
      <c r="C139" s="24">
        <v>2460</v>
      </c>
      <c r="D139" s="24">
        <v>2656</v>
      </c>
      <c r="E139" s="24">
        <v>2941</v>
      </c>
      <c r="F139" s="29">
        <v>5597</v>
      </c>
      <c r="G139" s="18"/>
      <c r="H139" s="54" t="s">
        <v>214</v>
      </c>
      <c r="I139" s="20">
        <v>12</v>
      </c>
      <c r="J139" s="20">
        <v>17</v>
      </c>
      <c r="K139" s="20">
        <v>17</v>
      </c>
      <c r="L139" s="13">
        <v>34</v>
      </c>
    </row>
    <row r="140" spans="1:12" ht="14.25" customHeight="1">
      <c r="A140" s="21" t="s">
        <v>215</v>
      </c>
      <c r="B140" s="19" t="s">
        <v>216</v>
      </c>
      <c r="C140" s="20">
        <v>132</v>
      </c>
      <c r="D140" s="20">
        <v>170</v>
      </c>
      <c r="E140" s="20">
        <v>190</v>
      </c>
      <c r="F140" s="17">
        <v>360</v>
      </c>
      <c r="G140" s="18"/>
      <c r="H140" s="23" t="s">
        <v>217</v>
      </c>
      <c r="I140" s="24">
        <v>295</v>
      </c>
      <c r="J140" s="24">
        <v>362</v>
      </c>
      <c r="K140" s="24">
        <v>382</v>
      </c>
      <c r="L140" s="25">
        <v>744</v>
      </c>
    </row>
    <row r="141" spans="1:12" ht="14.25" customHeight="1">
      <c r="A141" s="21"/>
      <c r="B141" s="19" t="s">
        <v>218</v>
      </c>
      <c r="C141" s="20">
        <v>160</v>
      </c>
      <c r="D141" s="20">
        <v>230</v>
      </c>
      <c r="E141" s="20">
        <v>236</v>
      </c>
      <c r="F141" s="17">
        <v>466</v>
      </c>
      <c r="G141" s="18" t="s">
        <v>219</v>
      </c>
      <c r="H141" s="54" t="s">
        <v>220</v>
      </c>
      <c r="I141" s="55">
        <v>50</v>
      </c>
      <c r="J141" s="55">
        <v>61</v>
      </c>
      <c r="K141" s="55">
        <v>60</v>
      </c>
      <c r="L141" s="56">
        <v>121</v>
      </c>
    </row>
    <row r="142" spans="1:12" ht="14.25" customHeight="1">
      <c r="A142" s="21"/>
      <c r="B142" s="19" t="s">
        <v>221</v>
      </c>
      <c r="C142" s="20">
        <v>122</v>
      </c>
      <c r="D142" s="20">
        <v>152</v>
      </c>
      <c r="E142" s="20">
        <v>157</v>
      </c>
      <c r="F142" s="17">
        <v>309</v>
      </c>
      <c r="G142" s="18"/>
      <c r="H142" s="54" t="s">
        <v>222</v>
      </c>
      <c r="I142" s="55">
        <v>54</v>
      </c>
      <c r="J142" s="55">
        <v>64</v>
      </c>
      <c r="K142" s="55">
        <v>60</v>
      </c>
      <c r="L142" s="56">
        <v>124</v>
      </c>
    </row>
    <row r="143" spans="1:12" ht="14.25" customHeight="1">
      <c r="A143" s="21"/>
      <c r="B143" s="19" t="s">
        <v>223</v>
      </c>
      <c r="C143" s="20">
        <v>63</v>
      </c>
      <c r="D143" s="20">
        <v>84</v>
      </c>
      <c r="E143" s="20">
        <v>94</v>
      </c>
      <c r="F143" s="17">
        <v>178</v>
      </c>
      <c r="G143" s="18"/>
      <c r="H143" s="54" t="s">
        <v>224</v>
      </c>
      <c r="I143" s="55">
        <v>56</v>
      </c>
      <c r="J143" s="55">
        <v>61</v>
      </c>
      <c r="K143" s="55">
        <v>61</v>
      </c>
      <c r="L143" s="56">
        <v>122</v>
      </c>
    </row>
    <row r="144" spans="1:12" ht="14.25" customHeight="1">
      <c r="A144" s="21"/>
      <c r="B144" s="19" t="s">
        <v>225</v>
      </c>
      <c r="C144" s="20">
        <v>32</v>
      </c>
      <c r="D144" s="20">
        <v>35</v>
      </c>
      <c r="E144" s="20">
        <v>38</v>
      </c>
      <c r="F144" s="17">
        <v>73</v>
      </c>
      <c r="G144" s="18"/>
      <c r="H144" s="54" t="s">
        <v>226</v>
      </c>
      <c r="I144" s="55">
        <v>34</v>
      </c>
      <c r="J144" s="55">
        <v>36</v>
      </c>
      <c r="K144" s="55">
        <v>39</v>
      </c>
      <c r="L144" s="56">
        <v>75</v>
      </c>
    </row>
    <row r="145" spans="1:12" ht="14.25" customHeight="1">
      <c r="A145" s="21"/>
      <c r="B145" s="19" t="s">
        <v>227</v>
      </c>
      <c r="C145" s="20">
        <v>131</v>
      </c>
      <c r="D145" s="20">
        <v>183</v>
      </c>
      <c r="E145" s="20">
        <v>204</v>
      </c>
      <c r="F145" s="17">
        <v>387</v>
      </c>
      <c r="G145" s="18"/>
      <c r="H145" s="54" t="s">
        <v>228</v>
      </c>
      <c r="I145" s="55">
        <v>35</v>
      </c>
      <c r="J145" s="55">
        <v>41</v>
      </c>
      <c r="K145" s="55">
        <v>41</v>
      </c>
      <c r="L145" s="56">
        <v>82</v>
      </c>
    </row>
    <row r="146" spans="1:12" ht="14.25" customHeight="1">
      <c r="A146" s="21"/>
      <c r="B146" s="19" t="s">
        <v>229</v>
      </c>
      <c r="C146" s="20">
        <v>31</v>
      </c>
      <c r="D146" s="20">
        <v>45</v>
      </c>
      <c r="E146" s="20">
        <v>48</v>
      </c>
      <c r="F146" s="17">
        <v>93</v>
      </c>
      <c r="G146" s="18"/>
      <c r="H146" s="23" t="s">
        <v>230</v>
      </c>
      <c r="I146" s="57">
        <v>229</v>
      </c>
      <c r="J146" s="57">
        <v>263</v>
      </c>
      <c r="K146" s="57">
        <v>261</v>
      </c>
      <c r="L146" s="61">
        <v>524</v>
      </c>
    </row>
    <row r="147" spans="1:12" ht="14.25" customHeight="1">
      <c r="A147" s="21"/>
      <c r="B147" s="19" t="s">
        <v>231</v>
      </c>
      <c r="C147" s="20">
        <v>37</v>
      </c>
      <c r="D147" s="20">
        <v>52</v>
      </c>
      <c r="E147" s="20">
        <v>57</v>
      </c>
      <c r="F147" s="17">
        <v>109</v>
      </c>
      <c r="G147" s="94" t="s">
        <v>232</v>
      </c>
      <c r="H147" s="58"/>
      <c r="I147" s="32">
        <f>SUM(C139+C157+C164+C167+I125+I140+I146)</f>
        <v>6842</v>
      </c>
      <c r="J147" s="32">
        <f>SUM(D139+D157+D164+D167+J125+J140+J146)</f>
        <v>8478</v>
      </c>
      <c r="K147" s="32">
        <f>SUM(E139+E157+E164+E167+K125+K140+K146)</f>
        <v>9171</v>
      </c>
      <c r="L147" s="41">
        <f>SUM(F139+F157+F164+F167+L125+L140+L146)</f>
        <v>17649</v>
      </c>
    </row>
    <row r="148" spans="1:12" ht="14.25" customHeight="1">
      <c r="A148" s="21"/>
      <c r="B148" s="19" t="s">
        <v>233</v>
      </c>
      <c r="C148" s="20">
        <v>87</v>
      </c>
      <c r="D148" s="20">
        <v>117</v>
      </c>
      <c r="E148" s="20">
        <v>150</v>
      </c>
      <c r="F148" s="17">
        <v>267</v>
      </c>
      <c r="G148" s="62"/>
      <c r="H148" s="63"/>
      <c r="I148" s="64"/>
      <c r="J148" s="64"/>
      <c r="K148" s="64"/>
      <c r="L148" s="65"/>
    </row>
    <row r="149" spans="1:12" ht="14.25" customHeight="1">
      <c r="A149" s="21"/>
      <c r="B149" s="19" t="s">
        <v>234</v>
      </c>
      <c r="C149" s="20">
        <v>69</v>
      </c>
      <c r="D149" s="20">
        <v>90</v>
      </c>
      <c r="E149" s="20">
        <v>118</v>
      </c>
      <c r="F149" s="17">
        <v>208</v>
      </c>
      <c r="G149" s="59" t="s">
        <v>235</v>
      </c>
      <c r="H149" s="60"/>
      <c r="I149" s="93">
        <f>SUM(C30+I39+I67+I147)</f>
        <v>18713</v>
      </c>
      <c r="J149" s="93">
        <f>SUM(D30+J39+J67+J147)</f>
        <v>24586</v>
      </c>
      <c r="K149" s="93">
        <f>SUM(E30+K39+K67+K147)</f>
        <v>26362</v>
      </c>
      <c r="L149" s="117">
        <f>SUM(J149:K149)</f>
        <v>50948</v>
      </c>
    </row>
    <row r="150" spans="1:12" ht="14.25" customHeight="1">
      <c r="A150" s="21"/>
      <c r="B150" s="19" t="s">
        <v>236</v>
      </c>
      <c r="C150" s="20">
        <v>120</v>
      </c>
      <c r="D150" s="20">
        <v>148</v>
      </c>
      <c r="E150" s="20">
        <v>156</v>
      </c>
      <c r="F150" s="17">
        <v>304</v>
      </c>
      <c r="G150" s="122"/>
      <c r="H150" s="123"/>
      <c r="I150" s="92"/>
      <c r="J150" s="92"/>
      <c r="K150" s="92"/>
      <c r="L150" s="118"/>
    </row>
    <row r="151" spans="1:12" ht="14.25" customHeight="1">
      <c r="A151" s="21"/>
      <c r="B151" s="19" t="s">
        <v>237</v>
      </c>
      <c r="C151" s="20">
        <v>30</v>
      </c>
      <c r="D151" s="20">
        <v>43</v>
      </c>
      <c r="E151" s="20">
        <v>45</v>
      </c>
      <c r="F151" s="17">
        <v>88</v>
      </c>
      <c r="G151" s="120" t="s">
        <v>238</v>
      </c>
      <c r="H151" s="121"/>
      <c r="I151" s="91">
        <v>33</v>
      </c>
      <c r="J151" s="91">
        <v>-35</v>
      </c>
      <c r="K151" s="91">
        <v>-34</v>
      </c>
      <c r="L151" s="119">
        <v>-69</v>
      </c>
    </row>
    <row r="152" spans="1:12" ht="14.25" customHeight="1">
      <c r="A152" s="21"/>
      <c r="B152" s="19" t="s">
        <v>239</v>
      </c>
      <c r="C152" s="20">
        <v>21</v>
      </c>
      <c r="D152" s="20">
        <v>26</v>
      </c>
      <c r="E152" s="20">
        <v>27</v>
      </c>
      <c r="F152" s="17">
        <v>53</v>
      </c>
      <c r="G152" s="122"/>
      <c r="H152" s="123"/>
      <c r="I152" s="92"/>
      <c r="J152" s="92"/>
      <c r="K152" s="92"/>
      <c r="L152" s="118"/>
    </row>
    <row r="153" spans="1:12" ht="14.25" customHeight="1">
      <c r="A153" s="21"/>
      <c r="B153" s="19" t="s">
        <v>240</v>
      </c>
      <c r="C153" s="20">
        <v>62</v>
      </c>
      <c r="D153" s="20">
        <v>96</v>
      </c>
      <c r="E153" s="20">
        <v>98</v>
      </c>
      <c r="F153" s="17">
        <v>194</v>
      </c>
      <c r="G153" s="18"/>
      <c r="H153" s="54"/>
      <c r="I153" s="20"/>
      <c r="J153" s="20"/>
      <c r="K153" s="20"/>
      <c r="L153" s="13"/>
    </row>
    <row r="154" spans="1:12" ht="14.25" customHeight="1">
      <c r="A154" s="21"/>
      <c r="B154" s="19" t="s">
        <v>241</v>
      </c>
      <c r="C154" s="20">
        <v>51</v>
      </c>
      <c r="D154" s="20">
        <v>61</v>
      </c>
      <c r="E154" s="20">
        <v>77</v>
      </c>
      <c r="F154" s="17">
        <v>138</v>
      </c>
      <c r="G154" s="112" t="s">
        <v>242</v>
      </c>
      <c r="H154" s="113"/>
      <c r="I154" s="66"/>
      <c r="J154" s="66">
        <v>61</v>
      </c>
      <c r="K154" s="66">
        <v>54</v>
      </c>
      <c r="L154" s="67">
        <v>115</v>
      </c>
    </row>
    <row r="155" spans="1:12" ht="14.25" customHeight="1">
      <c r="A155" s="21"/>
      <c r="B155" s="19" t="s">
        <v>243</v>
      </c>
      <c r="C155" s="20">
        <v>166</v>
      </c>
      <c r="D155" s="20">
        <v>226</v>
      </c>
      <c r="E155" s="20">
        <v>239</v>
      </c>
      <c r="F155" s="17">
        <v>465</v>
      </c>
      <c r="G155" s="112" t="s">
        <v>244</v>
      </c>
      <c r="H155" s="113"/>
      <c r="I155" s="66"/>
      <c r="J155" s="66">
        <v>73</v>
      </c>
      <c r="K155" s="66">
        <v>71</v>
      </c>
      <c r="L155" s="67">
        <v>144</v>
      </c>
    </row>
    <row r="156" spans="1:12" ht="14.25" customHeight="1">
      <c r="A156" s="21"/>
      <c r="B156" s="19" t="s">
        <v>245</v>
      </c>
      <c r="C156" s="20">
        <v>39</v>
      </c>
      <c r="D156" s="20">
        <v>52</v>
      </c>
      <c r="E156" s="20">
        <v>49</v>
      </c>
      <c r="F156" s="17">
        <v>101</v>
      </c>
      <c r="G156" s="112" t="s">
        <v>246</v>
      </c>
      <c r="H156" s="113"/>
      <c r="I156" s="66"/>
      <c r="J156" s="66">
        <v>14</v>
      </c>
      <c r="K156" s="66">
        <v>12</v>
      </c>
      <c r="L156" s="67">
        <v>26</v>
      </c>
    </row>
    <row r="157" spans="1:12" ht="14.25" customHeight="1">
      <c r="A157" s="21"/>
      <c r="B157" s="23" t="s">
        <v>247</v>
      </c>
      <c r="C157" s="24">
        <v>1353</v>
      </c>
      <c r="D157" s="24">
        <v>1810</v>
      </c>
      <c r="E157" s="24">
        <v>1983</v>
      </c>
      <c r="F157" s="29">
        <v>3793</v>
      </c>
      <c r="G157" s="112" t="s">
        <v>248</v>
      </c>
      <c r="H157" s="113"/>
      <c r="I157" s="66"/>
      <c r="J157" s="66">
        <v>40</v>
      </c>
      <c r="K157" s="66">
        <v>31</v>
      </c>
      <c r="L157" s="67">
        <v>71</v>
      </c>
    </row>
    <row r="158" spans="1:12" ht="14.25" customHeight="1">
      <c r="A158" s="21" t="s">
        <v>249</v>
      </c>
      <c r="B158" s="19" t="s">
        <v>250</v>
      </c>
      <c r="C158" s="20">
        <v>127</v>
      </c>
      <c r="D158" s="20">
        <v>184</v>
      </c>
      <c r="E158" s="20">
        <v>185</v>
      </c>
      <c r="F158" s="17">
        <v>369</v>
      </c>
      <c r="G158" s="112" t="s">
        <v>251</v>
      </c>
      <c r="H158" s="113"/>
      <c r="I158" s="66"/>
      <c r="J158" s="66">
        <v>3</v>
      </c>
      <c r="K158" s="66">
        <v>2</v>
      </c>
      <c r="L158" s="67">
        <v>5</v>
      </c>
    </row>
    <row r="159" spans="1:12" ht="14.25" customHeight="1">
      <c r="A159" s="21"/>
      <c r="B159" s="19" t="s">
        <v>252</v>
      </c>
      <c r="C159" s="20">
        <v>212</v>
      </c>
      <c r="D159" s="20">
        <v>271</v>
      </c>
      <c r="E159" s="20">
        <v>296</v>
      </c>
      <c r="F159" s="17">
        <v>567</v>
      </c>
      <c r="G159" s="112" t="s">
        <v>253</v>
      </c>
      <c r="H159" s="113"/>
      <c r="I159" s="66"/>
      <c r="J159" s="66">
        <v>0</v>
      </c>
      <c r="K159" s="66">
        <v>0</v>
      </c>
      <c r="L159" s="67">
        <v>0</v>
      </c>
    </row>
    <row r="160" spans="1:12" ht="14.25" customHeight="1">
      <c r="A160" s="21"/>
      <c r="B160" s="19" t="s">
        <v>254</v>
      </c>
      <c r="C160" s="20">
        <v>64</v>
      </c>
      <c r="D160" s="20">
        <v>94</v>
      </c>
      <c r="E160" s="20">
        <v>100</v>
      </c>
      <c r="F160" s="17">
        <v>194</v>
      </c>
      <c r="G160" s="114" t="s">
        <v>255</v>
      </c>
      <c r="H160" s="115" t="s">
        <v>256</v>
      </c>
      <c r="I160" s="116">
        <f>SUM(L160/L149)</f>
        <v>0.3759715788647248</v>
      </c>
      <c r="J160" s="108">
        <v>8503</v>
      </c>
      <c r="K160" s="108">
        <v>10652</v>
      </c>
      <c r="L160" s="110">
        <v>19155</v>
      </c>
    </row>
    <row r="161" spans="1:12" ht="14.25" customHeight="1">
      <c r="A161" s="21"/>
      <c r="B161" s="19" t="s">
        <v>257</v>
      </c>
      <c r="C161" s="20">
        <v>49</v>
      </c>
      <c r="D161" s="20">
        <v>77</v>
      </c>
      <c r="E161" s="20">
        <v>90</v>
      </c>
      <c r="F161" s="17">
        <v>167</v>
      </c>
      <c r="G161" s="114"/>
      <c r="H161" s="115"/>
      <c r="I161" s="116"/>
      <c r="J161" s="109"/>
      <c r="K161" s="109"/>
      <c r="L161" s="111"/>
    </row>
    <row r="162" spans="1:12" ht="14.25" customHeight="1">
      <c r="A162" s="21"/>
      <c r="B162" s="19" t="s">
        <v>258</v>
      </c>
      <c r="C162" s="20">
        <v>186</v>
      </c>
      <c r="D162" s="20">
        <v>282</v>
      </c>
      <c r="E162" s="20">
        <v>302</v>
      </c>
      <c r="F162" s="17">
        <v>584</v>
      </c>
      <c r="G162" s="114" t="s">
        <v>259</v>
      </c>
      <c r="H162" s="115" t="s">
        <v>256</v>
      </c>
      <c r="I162" s="116">
        <f>SUM(L162/L149)</f>
        <v>0.2835243777969695</v>
      </c>
      <c r="J162" s="108">
        <v>6139</v>
      </c>
      <c r="K162" s="108">
        <v>8306</v>
      </c>
      <c r="L162" s="110">
        <v>14445</v>
      </c>
    </row>
    <row r="163" spans="1:12" ht="14.25" customHeight="1">
      <c r="A163" s="21"/>
      <c r="B163" s="19" t="s">
        <v>260</v>
      </c>
      <c r="C163" s="20">
        <v>37</v>
      </c>
      <c r="D163" s="20">
        <v>51</v>
      </c>
      <c r="E163" s="20">
        <v>58</v>
      </c>
      <c r="F163" s="17">
        <v>109</v>
      </c>
      <c r="G163" s="114"/>
      <c r="H163" s="115"/>
      <c r="I163" s="116"/>
      <c r="J163" s="109"/>
      <c r="K163" s="109"/>
      <c r="L163" s="111"/>
    </row>
    <row r="164" spans="1:12" ht="14.25" customHeight="1">
      <c r="A164" s="21"/>
      <c r="B164" s="23" t="s">
        <v>261</v>
      </c>
      <c r="C164" s="24">
        <v>675</v>
      </c>
      <c r="D164" s="24">
        <v>959</v>
      </c>
      <c r="E164" s="24">
        <v>1031</v>
      </c>
      <c r="F164" s="29">
        <v>1990</v>
      </c>
      <c r="G164" s="70"/>
      <c r="H164" s="71"/>
      <c r="I164" s="71"/>
      <c r="J164" s="71"/>
      <c r="K164" s="71"/>
      <c r="L164" s="72"/>
    </row>
    <row r="165" spans="1:12" ht="14.25" customHeight="1">
      <c r="A165" s="21" t="s">
        <v>262</v>
      </c>
      <c r="B165" s="26" t="s">
        <v>263</v>
      </c>
      <c r="C165" s="20">
        <v>309</v>
      </c>
      <c r="D165" s="20">
        <v>397</v>
      </c>
      <c r="E165" s="20">
        <v>398</v>
      </c>
      <c r="F165" s="17">
        <v>795</v>
      </c>
      <c r="G165" s="112" t="s">
        <v>264</v>
      </c>
      <c r="H165" s="113"/>
      <c r="I165" s="66"/>
      <c r="J165" s="66">
        <v>75</v>
      </c>
      <c r="K165" s="66">
        <v>156</v>
      </c>
      <c r="L165" s="67">
        <v>231</v>
      </c>
    </row>
    <row r="166" spans="1:12" ht="14.25" customHeight="1">
      <c r="A166" s="21"/>
      <c r="B166" s="26" t="s">
        <v>265</v>
      </c>
      <c r="C166" s="20">
        <v>260</v>
      </c>
      <c r="D166" s="20">
        <v>358</v>
      </c>
      <c r="E166" s="20">
        <v>377</v>
      </c>
      <c r="F166" s="17">
        <v>735</v>
      </c>
      <c r="G166" s="70"/>
      <c r="H166" s="71"/>
      <c r="I166" s="71"/>
      <c r="J166" s="71"/>
      <c r="K166" s="71"/>
      <c r="L166" s="72"/>
    </row>
    <row r="167" spans="1:12" ht="14.25" customHeight="1">
      <c r="A167" s="21"/>
      <c r="B167" s="23" t="s">
        <v>266</v>
      </c>
      <c r="C167" s="24">
        <v>569</v>
      </c>
      <c r="D167" s="24">
        <v>755</v>
      </c>
      <c r="E167" s="24">
        <v>775</v>
      </c>
      <c r="F167" s="29">
        <v>1530</v>
      </c>
      <c r="G167" s="73"/>
      <c r="H167" s="74"/>
      <c r="I167" s="74"/>
      <c r="J167" s="74"/>
      <c r="K167" s="74"/>
      <c r="L167" s="75"/>
    </row>
    <row r="168" spans="1:12" ht="14.25" customHeight="1">
      <c r="A168" s="21"/>
      <c r="B168" s="20"/>
      <c r="C168" s="20"/>
      <c r="D168" s="20"/>
      <c r="E168" s="20"/>
      <c r="F168" s="34"/>
      <c r="G168" s="76" t="s">
        <v>267</v>
      </c>
      <c r="H168" s="76"/>
      <c r="I168" s="77"/>
      <c r="J168" s="74"/>
      <c r="K168" s="74"/>
      <c r="L168" s="75"/>
    </row>
    <row r="169" spans="1:12" ht="14.25" customHeight="1">
      <c r="A169" s="21"/>
      <c r="B169" s="20"/>
      <c r="C169" s="20"/>
      <c r="D169" s="20"/>
      <c r="E169" s="20"/>
      <c r="F169" s="34"/>
      <c r="G169" s="76" t="s">
        <v>268</v>
      </c>
      <c r="H169" s="76"/>
      <c r="I169" s="77"/>
      <c r="J169" s="74"/>
      <c r="K169" s="74"/>
      <c r="L169" s="75"/>
    </row>
    <row r="170" spans="1:12" ht="14.25" customHeight="1" thickBot="1">
      <c r="A170" s="78"/>
      <c r="B170" s="79"/>
      <c r="C170" s="79"/>
      <c r="D170" s="79"/>
      <c r="E170" s="79"/>
      <c r="F170" s="80"/>
      <c r="G170" s="81"/>
      <c r="H170" s="79"/>
      <c r="I170" s="79"/>
      <c r="J170" s="79"/>
      <c r="K170" s="79"/>
      <c r="L170" s="82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mergeCells count="40">
    <mergeCell ref="G40:H40"/>
    <mergeCell ref="A1:L1"/>
    <mergeCell ref="A2:L2"/>
    <mergeCell ref="A4:B4"/>
    <mergeCell ref="A32:B32"/>
    <mergeCell ref="A30:B30"/>
    <mergeCell ref="G39:H39"/>
    <mergeCell ref="G147:H147"/>
    <mergeCell ref="G149:H150"/>
    <mergeCell ref="A116:B116"/>
    <mergeCell ref="A60:B60"/>
    <mergeCell ref="G67:H67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54:H154"/>
    <mergeCell ref="G155:H155"/>
    <mergeCell ref="G156:H156"/>
    <mergeCell ref="G157:H157"/>
    <mergeCell ref="G158:H158"/>
    <mergeCell ref="G159:H159"/>
    <mergeCell ref="G160:G161"/>
    <mergeCell ref="H160:H161"/>
    <mergeCell ref="I160:I161"/>
    <mergeCell ref="J160:J161"/>
    <mergeCell ref="K160:K161"/>
    <mergeCell ref="L160:L161"/>
    <mergeCell ref="K162:K163"/>
    <mergeCell ref="L162:L163"/>
    <mergeCell ref="G165:H165"/>
    <mergeCell ref="G162:G163"/>
    <mergeCell ref="H162:H163"/>
    <mergeCell ref="I162:I163"/>
    <mergeCell ref="J162:J16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2"/>
  <dimension ref="A1:L170"/>
  <sheetViews>
    <sheetView workbookViewId="0" topLeftCell="A140">
      <selection activeCell="L153" sqref="L153"/>
    </sheetView>
  </sheetViews>
  <sheetFormatPr defaultColWidth="9.00390625" defaultRowHeight="13.5"/>
  <cols>
    <col min="1" max="1" width="6.75390625" style="83" customWidth="1"/>
    <col min="2" max="2" width="9.125" style="84" customWidth="1"/>
    <col min="3" max="6" width="6.75390625" style="84" customWidth="1"/>
    <col min="7" max="7" width="8.125" style="83" customWidth="1"/>
    <col min="8" max="8" width="9.125" style="84" customWidth="1"/>
    <col min="9" max="12" width="6.75390625" style="84" customWidth="1"/>
    <col min="13" max="16384" width="9.00390625" style="1" customWidth="1"/>
  </cols>
  <sheetData>
    <row r="1" spans="1:12" ht="24.7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12" ht="16.5" customHeight="1">
      <c r="A2" s="133" t="s">
        <v>280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1:12" ht="19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6" t="s">
        <v>7</v>
      </c>
    </row>
    <row r="4" spans="1:12" ht="14.25" customHeight="1">
      <c r="A4" s="136" t="s">
        <v>8</v>
      </c>
      <c r="B4" s="137"/>
      <c r="C4" s="8"/>
      <c r="D4" s="8"/>
      <c r="E4" s="8"/>
      <c r="F4" s="9"/>
      <c r="G4" s="10" t="s">
        <v>9</v>
      </c>
      <c r="H4" s="11" t="s">
        <v>10</v>
      </c>
      <c r="I4" s="12">
        <v>28</v>
      </c>
      <c r="J4" s="12">
        <v>35</v>
      </c>
      <c r="K4" s="12">
        <v>43</v>
      </c>
      <c r="L4" s="13">
        <f aca="true" t="shared" si="0" ref="L4:L9">SUM(J4:K4)</f>
        <v>78</v>
      </c>
    </row>
    <row r="5" spans="1:12" ht="14.25" customHeight="1">
      <c r="A5" s="14" t="s">
        <v>11</v>
      </c>
      <c r="B5" s="15" t="s">
        <v>12</v>
      </c>
      <c r="C5" s="16">
        <v>314</v>
      </c>
      <c r="D5" s="16">
        <v>417</v>
      </c>
      <c r="E5" s="16">
        <v>409</v>
      </c>
      <c r="F5" s="17">
        <f aca="true" t="shared" si="1" ref="F5:F21">SUM(D5:E5)</f>
        <v>826</v>
      </c>
      <c r="G5" s="18"/>
      <c r="H5" s="19" t="s">
        <v>13</v>
      </c>
      <c r="I5" s="20">
        <v>171</v>
      </c>
      <c r="J5" s="20">
        <v>227</v>
      </c>
      <c r="K5" s="20">
        <v>261</v>
      </c>
      <c r="L5" s="13">
        <f t="shared" si="0"/>
        <v>488</v>
      </c>
    </row>
    <row r="6" spans="1:12" ht="14.25" customHeight="1">
      <c r="A6" s="21"/>
      <c r="B6" s="19" t="s">
        <v>14</v>
      </c>
      <c r="C6" s="20">
        <v>191</v>
      </c>
      <c r="D6" s="20">
        <v>230</v>
      </c>
      <c r="E6" s="20">
        <v>209</v>
      </c>
      <c r="F6" s="17">
        <f t="shared" si="1"/>
        <v>439</v>
      </c>
      <c r="G6" s="18"/>
      <c r="H6" s="19" t="s">
        <v>15</v>
      </c>
      <c r="I6" s="20">
        <v>123</v>
      </c>
      <c r="J6" s="20">
        <v>164</v>
      </c>
      <c r="K6" s="20">
        <v>199</v>
      </c>
      <c r="L6" s="13">
        <f t="shared" si="0"/>
        <v>363</v>
      </c>
    </row>
    <row r="7" spans="1:12" ht="14.25" customHeight="1">
      <c r="A7" s="21"/>
      <c r="B7" s="19" t="s">
        <v>16</v>
      </c>
      <c r="C7" s="20">
        <v>106</v>
      </c>
      <c r="D7" s="20">
        <v>126</v>
      </c>
      <c r="E7" s="20">
        <v>146</v>
      </c>
      <c r="F7" s="17">
        <f t="shared" si="1"/>
        <v>272</v>
      </c>
      <c r="G7" s="18"/>
      <c r="H7" s="19" t="s">
        <v>17</v>
      </c>
      <c r="I7" s="20">
        <v>73</v>
      </c>
      <c r="J7" s="20">
        <v>107</v>
      </c>
      <c r="K7" s="20">
        <v>118</v>
      </c>
      <c r="L7" s="13">
        <f t="shared" si="0"/>
        <v>225</v>
      </c>
    </row>
    <row r="8" spans="1:12" ht="14.25" customHeight="1">
      <c r="A8" s="21"/>
      <c r="B8" s="19" t="s">
        <v>18</v>
      </c>
      <c r="C8" s="20">
        <v>165</v>
      </c>
      <c r="D8" s="20">
        <v>191</v>
      </c>
      <c r="E8" s="20">
        <v>229</v>
      </c>
      <c r="F8" s="17">
        <f t="shared" si="1"/>
        <v>420</v>
      </c>
      <c r="G8" s="18"/>
      <c r="H8" s="19" t="s">
        <v>19</v>
      </c>
      <c r="I8" s="20">
        <v>53</v>
      </c>
      <c r="J8" s="20">
        <v>78</v>
      </c>
      <c r="K8" s="20">
        <v>85</v>
      </c>
      <c r="L8" s="13">
        <f t="shared" si="0"/>
        <v>163</v>
      </c>
    </row>
    <row r="9" spans="1:12" ht="14.25" customHeight="1">
      <c r="A9" s="21"/>
      <c r="B9" s="19" t="s">
        <v>20</v>
      </c>
      <c r="C9" s="20">
        <v>52</v>
      </c>
      <c r="D9" s="20">
        <v>66</v>
      </c>
      <c r="E9" s="20">
        <v>79</v>
      </c>
      <c r="F9" s="17">
        <f t="shared" si="1"/>
        <v>145</v>
      </c>
      <c r="G9" s="18"/>
      <c r="H9" s="19" t="s">
        <v>21</v>
      </c>
      <c r="I9" s="20">
        <v>75</v>
      </c>
      <c r="J9" s="20">
        <v>105</v>
      </c>
      <c r="K9" s="20">
        <v>105</v>
      </c>
      <c r="L9" s="13">
        <f t="shared" si="0"/>
        <v>210</v>
      </c>
    </row>
    <row r="10" spans="1:12" ht="14.25" customHeight="1">
      <c r="A10" s="21"/>
      <c r="B10" s="19" t="s">
        <v>22</v>
      </c>
      <c r="C10" s="20">
        <v>231</v>
      </c>
      <c r="D10" s="20">
        <v>293</v>
      </c>
      <c r="E10" s="20">
        <v>350</v>
      </c>
      <c r="F10" s="17">
        <f t="shared" si="1"/>
        <v>643</v>
      </c>
      <c r="G10" s="22"/>
      <c r="H10" s="23" t="s">
        <v>23</v>
      </c>
      <c r="I10" s="24">
        <f>SUM(I4:I9)</f>
        <v>523</v>
      </c>
      <c r="J10" s="24">
        <f>SUM(J4:J9)</f>
        <v>716</v>
      </c>
      <c r="K10" s="24">
        <f>SUM(K4:K9)</f>
        <v>811</v>
      </c>
      <c r="L10" s="25">
        <f>SUM(L4:L9)</f>
        <v>1527</v>
      </c>
    </row>
    <row r="11" spans="1:12" ht="14.25" customHeight="1">
      <c r="A11" s="21"/>
      <c r="B11" s="19" t="s">
        <v>24</v>
      </c>
      <c r="C11" s="20">
        <v>74</v>
      </c>
      <c r="D11" s="20">
        <v>79</v>
      </c>
      <c r="E11" s="20">
        <v>106</v>
      </c>
      <c r="F11" s="17">
        <f t="shared" si="1"/>
        <v>185</v>
      </c>
      <c r="G11" s="18" t="s">
        <v>25</v>
      </c>
      <c r="H11" s="19" t="s">
        <v>26</v>
      </c>
      <c r="I11" s="20">
        <v>53</v>
      </c>
      <c r="J11" s="20">
        <v>69</v>
      </c>
      <c r="K11" s="20">
        <v>77</v>
      </c>
      <c r="L11" s="13">
        <f aca="true" t="shared" si="2" ref="L11:L22">SUM(J11:K11)</f>
        <v>146</v>
      </c>
    </row>
    <row r="12" spans="1:12" ht="14.25" customHeight="1">
      <c r="A12" s="21"/>
      <c r="B12" s="19" t="s">
        <v>27</v>
      </c>
      <c r="C12" s="20">
        <v>94</v>
      </c>
      <c r="D12" s="20">
        <v>137</v>
      </c>
      <c r="E12" s="20">
        <v>154</v>
      </c>
      <c r="F12" s="17">
        <f t="shared" si="1"/>
        <v>291</v>
      </c>
      <c r="G12" s="18"/>
      <c r="H12" s="19" t="s">
        <v>28</v>
      </c>
      <c r="I12" s="20">
        <v>35</v>
      </c>
      <c r="J12" s="20">
        <v>36</v>
      </c>
      <c r="K12" s="20">
        <v>39</v>
      </c>
      <c r="L12" s="13">
        <f t="shared" si="2"/>
        <v>75</v>
      </c>
    </row>
    <row r="13" spans="1:12" ht="14.25" customHeight="1">
      <c r="A13" s="21"/>
      <c r="B13" s="19" t="s">
        <v>29</v>
      </c>
      <c r="C13" s="20">
        <v>142</v>
      </c>
      <c r="D13" s="20">
        <v>248</v>
      </c>
      <c r="E13" s="20">
        <v>240</v>
      </c>
      <c r="F13" s="17">
        <f t="shared" si="1"/>
        <v>488</v>
      </c>
      <c r="G13" s="18"/>
      <c r="H13" s="19" t="s">
        <v>30</v>
      </c>
      <c r="I13" s="20">
        <v>39</v>
      </c>
      <c r="J13" s="20">
        <v>49</v>
      </c>
      <c r="K13" s="20">
        <v>52</v>
      </c>
      <c r="L13" s="13">
        <f t="shared" si="2"/>
        <v>101</v>
      </c>
    </row>
    <row r="14" spans="1:12" ht="14.25" customHeight="1">
      <c r="A14" s="21"/>
      <c r="B14" s="19" t="s">
        <v>31</v>
      </c>
      <c r="C14" s="20">
        <v>40</v>
      </c>
      <c r="D14" s="20">
        <v>62</v>
      </c>
      <c r="E14" s="20">
        <v>52</v>
      </c>
      <c r="F14" s="17">
        <f t="shared" si="1"/>
        <v>114</v>
      </c>
      <c r="G14" s="18"/>
      <c r="H14" s="19" t="s">
        <v>32</v>
      </c>
      <c r="I14" s="20">
        <v>106</v>
      </c>
      <c r="J14" s="20">
        <v>138</v>
      </c>
      <c r="K14" s="20">
        <v>138</v>
      </c>
      <c r="L14" s="13">
        <f t="shared" si="2"/>
        <v>276</v>
      </c>
    </row>
    <row r="15" spans="1:12" ht="14.25" customHeight="1">
      <c r="A15" s="21"/>
      <c r="B15" s="19" t="s">
        <v>33</v>
      </c>
      <c r="C15" s="20">
        <v>29</v>
      </c>
      <c r="D15" s="20">
        <v>42</v>
      </c>
      <c r="E15" s="20">
        <v>45</v>
      </c>
      <c r="F15" s="17">
        <f t="shared" si="1"/>
        <v>87</v>
      </c>
      <c r="G15" s="18"/>
      <c r="H15" s="19" t="s">
        <v>34</v>
      </c>
      <c r="I15" s="20">
        <v>32</v>
      </c>
      <c r="J15" s="20">
        <v>43</v>
      </c>
      <c r="K15" s="20">
        <v>49</v>
      </c>
      <c r="L15" s="13">
        <f t="shared" si="2"/>
        <v>92</v>
      </c>
    </row>
    <row r="16" spans="1:12" ht="14.25" customHeight="1">
      <c r="A16" s="21"/>
      <c r="B16" s="19" t="s">
        <v>35</v>
      </c>
      <c r="C16" s="20">
        <v>74</v>
      </c>
      <c r="D16" s="20">
        <v>74</v>
      </c>
      <c r="E16" s="20">
        <v>1</v>
      </c>
      <c r="F16" s="17">
        <f t="shared" si="1"/>
        <v>75</v>
      </c>
      <c r="G16" s="18"/>
      <c r="H16" s="19" t="s">
        <v>36</v>
      </c>
      <c r="I16" s="20">
        <v>54</v>
      </c>
      <c r="J16" s="20">
        <v>57</v>
      </c>
      <c r="K16" s="20">
        <v>63</v>
      </c>
      <c r="L16" s="13">
        <f t="shared" si="2"/>
        <v>120</v>
      </c>
    </row>
    <row r="17" spans="1:12" ht="14.25" customHeight="1">
      <c r="A17" s="21"/>
      <c r="B17" s="26" t="s">
        <v>37</v>
      </c>
      <c r="C17" s="20">
        <v>46</v>
      </c>
      <c r="D17" s="20">
        <v>67</v>
      </c>
      <c r="E17" s="20">
        <v>71</v>
      </c>
      <c r="F17" s="17">
        <f t="shared" si="1"/>
        <v>138</v>
      </c>
      <c r="G17" s="18"/>
      <c r="H17" s="19" t="s">
        <v>38</v>
      </c>
      <c r="I17" s="20">
        <v>85</v>
      </c>
      <c r="J17" s="20">
        <v>99</v>
      </c>
      <c r="K17" s="20">
        <v>97</v>
      </c>
      <c r="L17" s="13">
        <f t="shared" si="2"/>
        <v>196</v>
      </c>
    </row>
    <row r="18" spans="1:12" ht="14.25" customHeight="1">
      <c r="A18" s="21"/>
      <c r="B18" s="19" t="s">
        <v>39</v>
      </c>
      <c r="C18" s="20">
        <v>80</v>
      </c>
      <c r="D18" s="20">
        <v>127</v>
      </c>
      <c r="E18" s="20">
        <v>130</v>
      </c>
      <c r="F18" s="17">
        <f t="shared" si="1"/>
        <v>257</v>
      </c>
      <c r="G18" s="18"/>
      <c r="H18" s="19" t="s">
        <v>40</v>
      </c>
      <c r="I18" s="20">
        <v>66</v>
      </c>
      <c r="J18" s="20">
        <v>89</v>
      </c>
      <c r="K18" s="20">
        <v>89</v>
      </c>
      <c r="L18" s="13">
        <f t="shared" si="2"/>
        <v>178</v>
      </c>
    </row>
    <row r="19" spans="1:12" ht="14.25" customHeight="1">
      <c r="A19" s="21"/>
      <c r="B19" s="19" t="s">
        <v>41</v>
      </c>
      <c r="C19" s="20">
        <v>23</v>
      </c>
      <c r="D19" s="20">
        <v>31</v>
      </c>
      <c r="E19" s="20">
        <v>27</v>
      </c>
      <c r="F19" s="17">
        <f t="shared" si="1"/>
        <v>58</v>
      </c>
      <c r="G19" s="18"/>
      <c r="H19" s="19" t="s">
        <v>42</v>
      </c>
      <c r="I19" s="20">
        <v>26</v>
      </c>
      <c r="J19" s="20">
        <v>38</v>
      </c>
      <c r="K19" s="20">
        <v>34</v>
      </c>
      <c r="L19" s="13">
        <f t="shared" si="2"/>
        <v>72</v>
      </c>
    </row>
    <row r="20" spans="1:12" ht="14.25" customHeight="1">
      <c r="A20" s="21"/>
      <c r="B20" s="26" t="s">
        <v>43</v>
      </c>
      <c r="C20" s="20">
        <v>17</v>
      </c>
      <c r="D20" s="20">
        <v>15</v>
      </c>
      <c r="E20" s="20">
        <v>22</v>
      </c>
      <c r="F20" s="17">
        <f t="shared" si="1"/>
        <v>37</v>
      </c>
      <c r="G20" s="18"/>
      <c r="H20" s="19" t="s">
        <v>44</v>
      </c>
      <c r="I20" s="20">
        <v>63</v>
      </c>
      <c r="J20" s="20">
        <v>70</v>
      </c>
      <c r="K20" s="20">
        <v>73</v>
      </c>
      <c r="L20" s="13">
        <f t="shared" si="2"/>
        <v>143</v>
      </c>
    </row>
    <row r="21" spans="1:12" ht="14.25" customHeight="1">
      <c r="A21" s="21"/>
      <c r="B21" s="26" t="s">
        <v>45</v>
      </c>
      <c r="C21" s="20">
        <v>23</v>
      </c>
      <c r="D21" s="20">
        <v>31</v>
      </c>
      <c r="E21" s="20">
        <v>33</v>
      </c>
      <c r="F21" s="17">
        <f t="shared" si="1"/>
        <v>64</v>
      </c>
      <c r="G21" s="18"/>
      <c r="H21" s="19" t="s">
        <v>46</v>
      </c>
      <c r="I21" s="20">
        <v>36</v>
      </c>
      <c r="J21" s="20">
        <v>41</v>
      </c>
      <c r="K21" s="20">
        <v>52</v>
      </c>
      <c r="L21" s="13">
        <f t="shared" si="2"/>
        <v>93</v>
      </c>
    </row>
    <row r="22" spans="1:12" ht="14.25" customHeight="1">
      <c r="A22" s="28"/>
      <c r="B22" s="23" t="s">
        <v>47</v>
      </c>
      <c r="C22" s="24">
        <f>SUM(C5:C21)</f>
        <v>1701</v>
      </c>
      <c r="D22" s="24">
        <f>SUM(D5:D21)</f>
        <v>2236</v>
      </c>
      <c r="E22" s="24">
        <f>SUM(E5:E21)</f>
        <v>2303</v>
      </c>
      <c r="F22" s="24">
        <f>SUM(F5:F21)</f>
        <v>4539</v>
      </c>
      <c r="G22" s="18"/>
      <c r="H22" s="19" t="s">
        <v>48</v>
      </c>
      <c r="I22" s="20">
        <v>7</v>
      </c>
      <c r="J22" s="20">
        <v>2</v>
      </c>
      <c r="K22" s="20">
        <v>8</v>
      </c>
      <c r="L22" s="13">
        <f t="shared" si="2"/>
        <v>10</v>
      </c>
    </row>
    <row r="23" spans="1:12" ht="14.25" customHeight="1">
      <c r="A23" s="21" t="s">
        <v>49</v>
      </c>
      <c r="B23" s="19" t="s">
        <v>50</v>
      </c>
      <c r="C23" s="20">
        <v>130</v>
      </c>
      <c r="D23" s="20">
        <v>170</v>
      </c>
      <c r="E23" s="20">
        <v>196</v>
      </c>
      <c r="F23" s="17">
        <f aca="true" t="shared" si="3" ref="F23:F28">SUM(D23:E23)</f>
        <v>366</v>
      </c>
      <c r="G23" s="22"/>
      <c r="H23" s="23" t="s">
        <v>51</v>
      </c>
      <c r="I23" s="24">
        <f>SUM(I11:I22)</f>
        <v>602</v>
      </c>
      <c r="J23" s="24">
        <f>SUM(J11:J22)</f>
        <v>731</v>
      </c>
      <c r="K23" s="24">
        <f>SUM(K11:K22)</f>
        <v>771</v>
      </c>
      <c r="L23" s="25">
        <f>SUM(L11:L22)</f>
        <v>1502</v>
      </c>
    </row>
    <row r="24" spans="1:12" ht="14.25" customHeight="1">
      <c r="A24" s="21"/>
      <c r="B24" s="19" t="s">
        <v>52</v>
      </c>
      <c r="C24" s="20">
        <v>73</v>
      </c>
      <c r="D24" s="20">
        <v>102</v>
      </c>
      <c r="E24" s="20">
        <v>101</v>
      </c>
      <c r="F24" s="17">
        <f t="shared" si="3"/>
        <v>203</v>
      </c>
      <c r="G24" s="18" t="s">
        <v>53</v>
      </c>
      <c r="H24" s="19" t="s">
        <v>54</v>
      </c>
      <c r="I24" s="20">
        <v>29</v>
      </c>
      <c r="J24" s="20">
        <v>37</v>
      </c>
      <c r="K24" s="20">
        <v>43</v>
      </c>
      <c r="L24" s="13">
        <f aca="true" t="shared" si="4" ref="L24:L29">SUM(J24:K24)</f>
        <v>80</v>
      </c>
    </row>
    <row r="25" spans="1:12" ht="14.25" customHeight="1">
      <c r="A25" s="21"/>
      <c r="B25" s="19" t="s">
        <v>55</v>
      </c>
      <c r="C25" s="20">
        <v>182</v>
      </c>
      <c r="D25" s="20">
        <v>252</v>
      </c>
      <c r="E25" s="20">
        <v>278</v>
      </c>
      <c r="F25" s="17">
        <f t="shared" si="3"/>
        <v>530</v>
      </c>
      <c r="G25" s="18"/>
      <c r="H25" s="19" t="s">
        <v>56</v>
      </c>
      <c r="I25" s="20">
        <v>20</v>
      </c>
      <c r="J25" s="20">
        <v>22</v>
      </c>
      <c r="K25" s="20">
        <v>25</v>
      </c>
      <c r="L25" s="13">
        <f t="shared" si="4"/>
        <v>47</v>
      </c>
    </row>
    <row r="26" spans="1:12" ht="14.25" customHeight="1">
      <c r="A26" s="21"/>
      <c r="B26" s="19" t="s">
        <v>57</v>
      </c>
      <c r="C26" s="20">
        <v>78</v>
      </c>
      <c r="D26" s="20">
        <v>105</v>
      </c>
      <c r="E26" s="20">
        <v>123</v>
      </c>
      <c r="F26" s="17">
        <f t="shared" si="3"/>
        <v>228</v>
      </c>
      <c r="G26" s="18"/>
      <c r="H26" s="19" t="s">
        <v>19</v>
      </c>
      <c r="I26" s="20">
        <v>42</v>
      </c>
      <c r="J26" s="20">
        <v>51</v>
      </c>
      <c r="K26" s="20">
        <v>54</v>
      </c>
      <c r="L26" s="13">
        <f t="shared" si="4"/>
        <v>105</v>
      </c>
    </row>
    <row r="27" spans="1:12" ht="14.25" customHeight="1">
      <c r="A27" s="21"/>
      <c r="B27" s="19" t="s">
        <v>58</v>
      </c>
      <c r="C27" s="20">
        <v>59</v>
      </c>
      <c r="D27" s="20">
        <v>81</v>
      </c>
      <c r="E27" s="20">
        <v>84</v>
      </c>
      <c r="F27" s="17">
        <f t="shared" si="3"/>
        <v>165</v>
      </c>
      <c r="G27" s="18"/>
      <c r="H27" s="19" t="s">
        <v>59</v>
      </c>
      <c r="I27" s="20">
        <v>48</v>
      </c>
      <c r="J27" s="20">
        <v>57</v>
      </c>
      <c r="K27" s="20">
        <v>62</v>
      </c>
      <c r="L27" s="13">
        <f t="shared" si="4"/>
        <v>119</v>
      </c>
    </row>
    <row r="28" spans="1:12" ht="14.25" customHeight="1">
      <c r="A28" s="21"/>
      <c r="B28" s="26" t="s">
        <v>60</v>
      </c>
      <c r="C28" s="20">
        <v>68</v>
      </c>
      <c r="D28" s="20">
        <v>96</v>
      </c>
      <c r="E28" s="20">
        <v>126</v>
      </c>
      <c r="F28" s="17">
        <f t="shared" si="3"/>
        <v>222</v>
      </c>
      <c r="G28" s="18"/>
      <c r="H28" s="19" t="s">
        <v>61</v>
      </c>
      <c r="I28" s="20">
        <v>8</v>
      </c>
      <c r="J28" s="20">
        <v>14</v>
      </c>
      <c r="K28" s="20">
        <v>13</v>
      </c>
      <c r="L28" s="13">
        <f t="shared" si="4"/>
        <v>27</v>
      </c>
    </row>
    <row r="29" spans="1:12" ht="14.25" customHeight="1">
      <c r="A29" s="28"/>
      <c r="B29" s="23" t="s">
        <v>62</v>
      </c>
      <c r="C29" s="24">
        <f>SUM(C23:C28)</f>
        <v>590</v>
      </c>
      <c r="D29" s="24">
        <f>SUM(D23:D28)</f>
        <v>806</v>
      </c>
      <c r="E29" s="24">
        <f>SUM(E23:E28)</f>
        <v>908</v>
      </c>
      <c r="F29" s="24">
        <f>SUM(F23:F28)</f>
        <v>1714</v>
      </c>
      <c r="G29" s="18"/>
      <c r="H29" s="19" t="s">
        <v>63</v>
      </c>
      <c r="I29" s="20">
        <v>36</v>
      </c>
      <c r="J29" s="20">
        <v>48</v>
      </c>
      <c r="K29" s="20">
        <v>51</v>
      </c>
      <c r="L29" s="13">
        <f t="shared" si="4"/>
        <v>99</v>
      </c>
    </row>
    <row r="30" spans="1:12" ht="14.25" customHeight="1">
      <c r="A30" s="140" t="s">
        <v>64</v>
      </c>
      <c r="B30" s="127"/>
      <c r="C30" s="32">
        <f>SUM(C22+C29)</f>
        <v>2291</v>
      </c>
      <c r="D30" s="32">
        <f>SUM(D22+D29)</f>
        <v>3042</v>
      </c>
      <c r="E30" s="32">
        <f>SUM(E22+E29)</f>
        <v>3211</v>
      </c>
      <c r="F30" s="32">
        <f>SUM(F22+F29)</f>
        <v>6253</v>
      </c>
      <c r="G30" s="18"/>
      <c r="H30" s="23" t="s">
        <v>65</v>
      </c>
      <c r="I30" s="24">
        <f>SUM(I24:I29)</f>
        <v>183</v>
      </c>
      <c r="J30" s="24">
        <f>SUM(J24:J29)</f>
        <v>229</v>
      </c>
      <c r="K30" s="24">
        <f>SUM(K24:K29)</f>
        <v>248</v>
      </c>
      <c r="L30" s="33">
        <f>SUM(L24:L29)</f>
        <v>477</v>
      </c>
    </row>
    <row r="31" spans="1:12" ht="14.25" customHeight="1">
      <c r="A31" s="21"/>
      <c r="B31" s="26"/>
      <c r="C31" s="20"/>
      <c r="D31" s="20"/>
      <c r="E31" s="20"/>
      <c r="F31" s="34"/>
      <c r="G31" s="18" t="s">
        <v>66</v>
      </c>
      <c r="H31" s="19" t="s">
        <v>67</v>
      </c>
      <c r="I31" s="20">
        <v>42</v>
      </c>
      <c r="J31" s="20">
        <v>63</v>
      </c>
      <c r="K31" s="20">
        <v>64</v>
      </c>
      <c r="L31" s="13">
        <f aca="true" t="shared" si="5" ref="L31:L37">SUM(J31:K31)</f>
        <v>127</v>
      </c>
    </row>
    <row r="32" spans="1:12" ht="14.25" customHeight="1">
      <c r="A32" s="138" t="s">
        <v>68</v>
      </c>
      <c r="B32" s="139"/>
      <c r="C32" s="36"/>
      <c r="D32" s="26"/>
      <c r="E32" s="26"/>
      <c r="F32" s="37"/>
      <c r="G32" s="18"/>
      <c r="H32" s="19" t="s">
        <v>69</v>
      </c>
      <c r="I32" s="20">
        <v>26</v>
      </c>
      <c r="J32" s="20">
        <v>50</v>
      </c>
      <c r="K32" s="20">
        <v>51</v>
      </c>
      <c r="L32" s="13">
        <f t="shared" si="5"/>
        <v>101</v>
      </c>
    </row>
    <row r="33" spans="1:12" ht="14.25" customHeight="1">
      <c r="A33" s="21" t="s">
        <v>70</v>
      </c>
      <c r="B33" s="19" t="s">
        <v>71</v>
      </c>
      <c r="C33" s="38">
        <v>372</v>
      </c>
      <c r="D33" s="20">
        <v>490</v>
      </c>
      <c r="E33" s="20">
        <v>531</v>
      </c>
      <c r="F33" s="17">
        <f aca="true" t="shared" si="6" ref="F33:F45">SUM(D33:E33)</f>
        <v>1021</v>
      </c>
      <c r="G33" s="18"/>
      <c r="H33" s="19" t="s">
        <v>72</v>
      </c>
      <c r="I33" s="20">
        <v>50</v>
      </c>
      <c r="J33" s="20">
        <v>63</v>
      </c>
      <c r="K33" s="20">
        <v>82</v>
      </c>
      <c r="L33" s="13">
        <f t="shared" si="5"/>
        <v>145</v>
      </c>
    </row>
    <row r="34" spans="1:12" ht="14.25" customHeight="1">
      <c r="A34" s="21"/>
      <c r="B34" s="19" t="s">
        <v>73</v>
      </c>
      <c r="C34" s="20">
        <v>151</v>
      </c>
      <c r="D34" s="20">
        <v>205</v>
      </c>
      <c r="E34" s="20">
        <v>210</v>
      </c>
      <c r="F34" s="17">
        <f t="shared" si="6"/>
        <v>415</v>
      </c>
      <c r="G34" s="18"/>
      <c r="H34" s="19" t="s">
        <v>28</v>
      </c>
      <c r="I34" s="20">
        <v>56</v>
      </c>
      <c r="J34" s="20">
        <v>85</v>
      </c>
      <c r="K34" s="20">
        <v>88</v>
      </c>
      <c r="L34" s="13">
        <f t="shared" si="5"/>
        <v>173</v>
      </c>
    </row>
    <row r="35" spans="1:12" ht="14.25" customHeight="1">
      <c r="A35" s="21"/>
      <c r="B35" s="19" t="s">
        <v>74</v>
      </c>
      <c r="C35" s="20">
        <v>75</v>
      </c>
      <c r="D35" s="20">
        <v>107</v>
      </c>
      <c r="E35" s="20">
        <v>121</v>
      </c>
      <c r="F35" s="17">
        <f t="shared" si="6"/>
        <v>228</v>
      </c>
      <c r="G35" s="18"/>
      <c r="H35" s="19" t="s">
        <v>75</v>
      </c>
      <c r="I35" s="20">
        <v>72</v>
      </c>
      <c r="J35" s="20">
        <v>108</v>
      </c>
      <c r="K35" s="20">
        <v>119</v>
      </c>
      <c r="L35" s="13">
        <f t="shared" si="5"/>
        <v>227</v>
      </c>
    </row>
    <row r="36" spans="1:12" ht="14.25" customHeight="1">
      <c r="A36" s="21"/>
      <c r="B36" s="19" t="s">
        <v>76</v>
      </c>
      <c r="C36" s="20">
        <v>212</v>
      </c>
      <c r="D36" s="20">
        <v>243</v>
      </c>
      <c r="E36" s="20">
        <v>295</v>
      </c>
      <c r="F36" s="17">
        <f t="shared" si="6"/>
        <v>538</v>
      </c>
      <c r="G36" s="39"/>
      <c r="H36" s="40" t="s">
        <v>77</v>
      </c>
      <c r="I36" s="20">
        <v>43</v>
      </c>
      <c r="J36" s="20">
        <v>65</v>
      </c>
      <c r="K36" s="20">
        <v>75</v>
      </c>
      <c r="L36" s="13">
        <f t="shared" si="5"/>
        <v>140</v>
      </c>
    </row>
    <row r="37" spans="1:12" ht="14.25" customHeight="1">
      <c r="A37" s="21"/>
      <c r="B37" s="19" t="s">
        <v>78</v>
      </c>
      <c r="C37" s="20">
        <v>15</v>
      </c>
      <c r="D37" s="20">
        <v>23</v>
      </c>
      <c r="E37" s="20">
        <v>26</v>
      </c>
      <c r="F37" s="17">
        <f t="shared" si="6"/>
        <v>49</v>
      </c>
      <c r="G37" s="39"/>
      <c r="H37" s="19" t="s">
        <v>79</v>
      </c>
      <c r="I37" s="20">
        <v>98</v>
      </c>
      <c r="J37" s="20">
        <v>143</v>
      </c>
      <c r="K37" s="20">
        <v>135</v>
      </c>
      <c r="L37" s="13">
        <f t="shared" si="5"/>
        <v>278</v>
      </c>
    </row>
    <row r="38" spans="1:12" ht="14.25" customHeight="1">
      <c r="A38" s="21"/>
      <c r="B38" s="19" t="s">
        <v>80</v>
      </c>
      <c r="C38" s="20">
        <v>65</v>
      </c>
      <c r="D38" s="20">
        <v>101</v>
      </c>
      <c r="E38" s="20">
        <v>120</v>
      </c>
      <c r="F38" s="17">
        <f t="shared" si="6"/>
        <v>221</v>
      </c>
      <c r="G38" s="22"/>
      <c r="H38" s="23" t="s">
        <v>81</v>
      </c>
      <c r="I38" s="24">
        <f>SUM(I31:I37)</f>
        <v>387</v>
      </c>
      <c r="J38" s="24">
        <f>SUM(J31:J37)</f>
        <v>577</v>
      </c>
      <c r="K38" s="24">
        <f>SUM(K31:K37)</f>
        <v>614</v>
      </c>
      <c r="L38" s="25">
        <f>SUM(L31:L37)</f>
        <v>1191</v>
      </c>
    </row>
    <row r="39" spans="1:12" ht="14.25" customHeight="1">
      <c r="A39" s="21"/>
      <c r="B39" s="19" t="s">
        <v>82</v>
      </c>
      <c r="C39" s="20">
        <v>52</v>
      </c>
      <c r="D39" s="20">
        <v>70</v>
      </c>
      <c r="E39" s="20">
        <v>77</v>
      </c>
      <c r="F39" s="17">
        <f t="shared" si="6"/>
        <v>147</v>
      </c>
      <c r="G39" s="94" t="s">
        <v>83</v>
      </c>
      <c r="H39" s="58"/>
      <c r="I39" s="32">
        <f>SUM(C46+C54+I10+I23+I30+I38)</f>
        <v>4011</v>
      </c>
      <c r="J39" s="32">
        <f>SUM(D46+D54+J10+J23+J30+J38)</f>
        <v>5306</v>
      </c>
      <c r="K39" s="32">
        <f>SUM(E46+E54+K10+K23+K30+K38)</f>
        <v>5770</v>
      </c>
      <c r="L39" s="41">
        <f>SUM(F46+F54+L10+L23+L30+L38)</f>
        <v>11076</v>
      </c>
    </row>
    <row r="40" spans="1:12" ht="14.25" customHeight="1">
      <c r="A40" s="21"/>
      <c r="B40" s="19" t="s">
        <v>84</v>
      </c>
      <c r="C40" s="20">
        <v>139</v>
      </c>
      <c r="D40" s="20">
        <v>170</v>
      </c>
      <c r="E40" s="20">
        <v>194</v>
      </c>
      <c r="F40" s="17">
        <f t="shared" si="6"/>
        <v>364</v>
      </c>
      <c r="G40" s="128"/>
      <c r="H40" s="129"/>
      <c r="I40" s="42"/>
      <c r="J40" s="42"/>
      <c r="K40" s="42"/>
      <c r="L40" s="27"/>
    </row>
    <row r="41" spans="1:12" ht="14.25" customHeight="1">
      <c r="A41" s="21"/>
      <c r="B41" s="19" t="s">
        <v>85</v>
      </c>
      <c r="C41" s="20">
        <v>64</v>
      </c>
      <c r="D41" s="20">
        <v>83</v>
      </c>
      <c r="E41" s="20">
        <v>91</v>
      </c>
      <c r="F41" s="17">
        <f t="shared" si="6"/>
        <v>174</v>
      </c>
      <c r="G41" s="18"/>
      <c r="H41" s="20"/>
      <c r="I41" s="20"/>
      <c r="J41" s="20"/>
      <c r="K41" s="42"/>
      <c r="L41" s="27"/>
    </row>
    <row r="42" spans="1:12" ht="14.25" customHeight="1">
      <c r="A42" s="21"/>
      <c r="B42" s="19" t="s">
        <v>86</v>
      </c>
      <c r="C42" s="20">
        <v>95</v>
      </c>
      <c r="D42" s="20">
        <v>133</v>
      </c>
      <c r="E42" s="20">
        <v>156</v>
      </c>
      <c r="F42" s="17">
        <f t="shared" si="6"/>
        <v>289</v>
      </c>
      <c r="G42" s="18"/>
      <c r="H42" s="20"/>
      <c r="I42" s="20"/>
      <c r="J42" s="20"/>
      <c r="K42" s="42"/>
      <c r="L42" s="27"/>
    </row>
    <row r="43" spans="1:12" ht="14.25" customHeight="1">
      <c r="A43" s="21"/>
      <c r="B43" s="19" t="s">
        <v>87</v>
      </c>
      <c r="C43" s="20">
        <v>8</v>
      </c>
      <c r="D43" s="20">
        <v>16</v>
      </c>
      <c r="E43" s="20">
        <v>19</v>
      </c>
      <c r="F43" s="17">
        <f t="shared" si="6"/>
        <v>35</v>
      </c>
      <c r="G43" s="18"/>
      <c r="H43" s="20"/>
      <c r="I43" s="20"/>
      <c r="J43" s="20"/>
      <c r="K43" s="42"/>
      <c r="L43" s="27"/>
    </row>
    <row r="44" spans="1:12" ht="14.25" customHeight="1">
      <c r="A44" s="21"/>
      <c r="B44" s="19" t="s">
        <v>46</v>
      </c>
      <c r="C44" s="20">
        <v>170</v>
      </c>
      <c r="D44" s="20">
        <v>227</v>
      </c>
      <c r="E44" s="20">
        <v>242</v>
      </c>
      <c r="F44" s="17">
        <f t="shared" si="6"/>
        <v>469</v>
      </c>
      <c r="G44" s="18"/>
      <c r="H44" s="20"/>
      <c r="I44" s="20"/>
      <c r="J44" s="20"/>
      <c r="K44" s="42"/>
      <c r="L44" s="27"/>
    </row>
    <row r="45" spans="1:12" ht="14.25" customHeight="1">
      <c r="A45" s="21"/>
      <c r="B45" s="19" t="s">
        <v>88</v>
      </c>
      <c r="C45" s="20">
        <v>152</v>
      </c>
      <c r="D45" s="20">
        <v>206</v>
      </c>
      <c r="E45" s="20">
        <v>220</v>
      </c>
      <c r="F45" s="17">
        <f t="shared" si="6"/>
        <v>426</v>
      </c>
      <c r="G45" s="18"/>
      <c r="H45" s="20"/>
      <c r="I45" s="20"/>
      <c r="J45" s="20"/>
      <c r="K45" s="42"/>
      <c r="L45" s="27"/>
    </row>
    <row r="46" spans="1:12" ht="14.25" customHeight="1">
      <c r="A46" s="28"/>
      <c r="B46" s="23" t="s">
        <v>89</v>
      </c>
      <c r="C46" s="24">
        <f>SUM(C33:C45)</f>
        <v>1570</v>
      </c>
      <c r="D46" s="24">
        <f>SUM(D33:D45)</f>
        <v>2074</v>
      </c>
      <c r="E46" s="24">
        <f>SUM(E33:E45)</f>
        <v>2302</v>
      </c>
      <c r="F46" s="24">
        <f>SUM(F33:F45)</f>
        <v>4376</v>
      </c>
      <c r="G46" s="18"/>
      <c r="H46" s="20"/>
      <c r="I46" s="20"/>
      <c r="J46" s="20"/>
      <c r="K46" s="42"/>
      <c r="L46" s="27"/>
    </row>
    <row r="47" spans="1:12" ht="14.25" customHeight="1">
      <c r="A47" s="21" t="s">
        <v>90</v>
      </c>
      <c r="B47" s="19" t="s">
        <v>91</v>
      </c>
      <c r="C47" s="20">
        <v>98</v>
      </c>
      <c r="D47" s="20">
        <v>126</v>
      </c>
      <c r="E47" s="20">
        <v>153</v>
      </c>
      <c r="F47" s="17">
        <f aca="true" t="shared" si="7" ref="F47:F53">SUM(D47:E47)</f>
        <v>279</v>
      </c>
      <c r="G47" s="18"/>
      <c r="H47" s="20"/>
      <c r="I47" s="20"/>
      <c r="J47" s="20"/>
      <c r="K47" s="42"/>
      <c r="L47" s="27"/>
    </row>
    <row r="48" spans="1:12" ht="14.25" customHeight="1">
      <c r="A48" s="21"/>
      <c r="B48" s="19" t="s">
        <v>92</v>
      </c>
      <c r="C48" s="20">
        <v>44</v>
      </c>
      <c r="D48" s="20">
        <v>46</v>
      </c>
      <c r="E48" s="20">
        <v>55</v>
      </c>
      <c r="F48" s="17">
        <f t="shared" si="7"/>
        <v>101</v>
      </c>
      <c r="G48" s="18"/>
      <c r="H48" s="20"/>
      <c r="I48" s="20"/>
      <c r="J48" s="20"/>
      <c r="K48" s="42"/>
      <c r="L48" s="27"/>
    </row>
    <row r="49" spans="1:12" ht="14.25" customHeight="1">
      <c r="A49" s="21"/>
      <c r="B49" s="19" t="s">
        <v>93</v>
      </c>
      <c r="C49" s="20">
        <v>102</v>
      </c>
      <c r="D49" s="20">
        <v>132</v>
      </c>
      <c r="E49" s="20">
        <v>135</v>
      </c>
      <c r="F49" s="17">
        <f t="shared" si="7"/>
        <v>267</v>
      </c>
      <c r="G49" s="18"/>
      <c r="H49" s="20"/>
      <c r="I49" s="20"/>
      <c r="J49" s="20"/>
      <c r="K49" s="42"/>
      <c r="L49" s="27"/>
    </row>
    <row r="50" spans="1:12" ht="14.25" customHeight="1">
      <c r="A50" s="21"/>
      <c r="B50" s="19" t="s">
        <v>94</v>
      </c>
      <c r="C50" s="20">
        <v>284</v>
      </c>
      <c r="D50" s="20">
        <v>356</v>
      </c>
      <c r="E50" s="20">
        <v>356</v>
      </c>
      <c r="F50" s="17">
        <f t="shared" si="7"/>
        <v>712</v>
      </c>
      <c r="G50" s="18"/>
      <c r="H50" s="20"/>
      <c r="I50" s="20"/>
      <c r="J50" s="20"/>
      <c r="K50" s="42"/>
      <c r="L50" s="27"/>
    </row>
    <row r="51" spans="1:12" ht="14.25" customHeight="1">
      <c r="A51" s="21"/>
      <c r="B51" s="19" t="s">
        <v>95</v>
      </c>
      <c r="C51" s="20">
        <v>138</v>
      </c>
      <c r="D51" s="20">
        <v>190</v>
      </c>
      <c r="E51" s="20">
        <v>202</v>
      </c>
      <c r="F51" s="17">
        <f t="shared" si="7"/>
        <v>392</v>
      </c>
      <c r="G51" s="18"/>
      <c r="H51" s="20"/>
      <c r="I51" s="20"/>
      <c r="J51" s="20"/>
      <c r="K51" s="42"/>
      <c r="L51" s="27"/>
    </row>
    <row r="52" spans="1:12" ht="14.25" customHeight="1">
      <c r="A52" s="21"/>
      <c r="B52" s="19" t="s">
        <v>96</v>
      </c>
      <c r="C52" s="20">
        <v>62</v>
      </c>
      <c r="D52" s="20">
        <v>101</v>
      </c>
      <c r="E52" s="20">
        <v>96</v>
      </c>
      <c r="F52" s="17">
        <f t="shared" si="7"/>
        <v>197</v>
      </c>
      <c r="G52" s="18"/>
      <c r="H52" s="20"/>
      <c r="I52" s="20"/>
      <c r="J52" s="20"/>
      <c r="K52" s="42"/>
      <c r="L52" s="27"/>
    </row>
    <row r="53" spans="1:12" ht="14.25" customHeight="1">
      <c r="A53" s="21"/>
      <c r="B53" s="19" t="s">
        <v>97</v>
      </c>
      <c r="C53" s="20">
        <v>18</v>
      </c>
      <c r="D53" s="20">
        <v>28</v>
      </c>
      <c r="E53" s="20">
        <v>27</v>
      </c>
      <c r="F53" s="17">
        <f t="shared" si="7"/>
        <v>55</v>
      </c>
      <c r="G53" s="18"/>
      <c r="H53" s="20"/>
      <c r="I53" s="20"/>
      <c r="J53" s="20"/>
      <c r="K53" s="42"/>
      <c r="L53" s="27"/>
    </row>
    <row r="54" spans="1:12" ht="14.25" customHeight="1">
      <c r="A54" s="28"/>
      <c r="B54" s="23" t="s">
        <v>98</v>
      </c>
      <c r="C54" s="24">
        <f>SUM(C47:C53)</f>
        <v>746</v>
      </c>
      <c r="D54" s="24">
        <f>SUM(D47:D53)</f>
        <v>979</v>
      </c>
      <c r="E54" s="24">
        <f>SUM(E47:E53)</f>
        <v>1024</v>
      </c>
      <c r="F54" s="24">
        <f>SUM(F47:F53)</f>
        <v>2003</v>
      </c>
      <c r="G54" s="18"/>
      <c r="H54" s="20"/>
      <c r="I54" s="20"/>
      <c r="J54" s="20"/>
      <c r="K54" s="20"/>
      <c r="L54" s="43"/>
    </row>
    <row r="55" spans="1:12" ht="14.25" customHeight="1">
      <c r="A55" s="21"/>
      <c r="B55" s="19"/>
      <c r="C55" s="20"/>
      <c r="D55" s="20"/>
      <c r="E55" s="20"/>
      <c r="F55" s="17"/>
      <c r="G55" s="18"/>
      <c r="H55" s="20"/>
      <c r="I55" s="20"/>
      <c r="J55" s="20"/>
      <c r="K55" s="20"/>
      <c r="L55" s="43"/>
    </row>
    <row r="56" spans="1:12" ht="14.25" customHeight="1">
      <c r="A56" s="21"/>
      <c r="B56" s="19"/>
      <c r="C56" s="20"/>
      <c r="D56" s="20"/>
      <c r="E56" s="20"/>
      <c r="F56" s="17"/>
      <c r="G56" s="18"/>
      <c r="H56" s="20"/>
      <c r="I56" s="20"/>
      <c r="J56" s="20"/>
      <c r="K56" s="20"/>
      <c r="L56" s="43"/>
    </row>
    <row r="57" spans="1:12" ht="14.25" customHeight="1">
      <c r="A57" s="21"/>
      <c r="B57" s="19"/>
      <c r="C57" s="20"/>
      <c r="D57" s="20"/>
      <c r="E57" s="20"/>
      <c r="F57" s="17"/>
      <c r="G57" s="18"/>
      <c r="H57" s="20"/>
      <c r="I57" s="20"/>
      <c r="J57" s="20"/>
      <c r="K57" s="20"/>
      <c r="L57" s="43"/>
    </row>
    <row r="58" spans="1:12" ht="14.25" customHeight="1">
      <c r="A58" s="21"/>
      <c r="B58" s="19"/>
      <c r="C58" s="20"/>
      <c r="D58" s="20"/>
      <c r="E58" s="20"/>
      <c r="F58" s="17"/>
      <c r="G58" s="18"/>
      <c r="H58" s="20"/>
      <c r="I58" s="20"/>
      <c r="J58" s="20"/>
      <c r="K58" s="20"/>
      <c r="L58" s="43"/>
    </row>
    <row r="59" spans="1:12" ht="14.25" customHeight="1">
      <c r="A59" s="44"/>
      <c r="B59" s="45"/>
      <c r="C59" s="46"/>
      <c r="D59" s="46"/>
      <c r="E59" s="46"/>
      <c r="F59" s="47"/>
      <c r="G59" s="48"/>
      <c r="H59" s="46"/>
      <c r="I59" s="46"/>
      <c r="J59" s="46"/>
      <c r="K59" s="46"/>
      <c r="L59" s="49"/>
    </row>
    <row r="60" spans="1:12" ht="14.25" customHeight="1">
      <c r="A60" s="124" t="s">
        <v>99</v>
      </c>
      <c r="B60" s="125"/>
      <c r="C60" s="12"/>
      <c r="D60" s="12"/>
      <c r="E60" s="12"/>
      <c r="F60" s="50"/>
      <c r="G60" s="7" t="s">
        <v>66</v>
      </c>
      <c r="H60" s="11" t="s">
        <v>100</v>
      </c>
      <c r="I60" s="12">
        <v>39</v>
      </c>
      <c r="J60" s="12">
        <v>67</v>
      </c>
      <c r="K60" s="12">
        <v>55</v>
      </c>
      <c r="L60" s="51">
        <f aca="true" t="shared" si="8" ref="L60:L65">SUM(J60:K60)</f>
        <v>122</v>
      </c>
    </row>
    <row r="61" spans="1:12" ht="14.25" customHeight="1">
      <c r="A61" s="21" t="s">
        <v>101</v>
      </c>
      <c r="B61" s="19" t="s">
        <v>102</v>
      </c>
      <c r="C61" s="36">
        <v>289</v>
      </c>
      <c r="D61" s="20">
        <v>423</v>
      </c>
      <c r="E61" s="20">
        <v>424</v>
      </c>
      <c r="F61" s="17">
        <f aca="true" t="shared" si="9" ref="F61:F68">SUM(D61:E61)</f>
        <v>847</v>
      </c>
      <c r="G61" s="52"/>
      <c r="H61" s="19" t="s">
        <v>103</v>
      </c>
      <c r="I61" s="20">
        <v>57</v>
      </c>
      <c r="J61" s="20">
        <v>60</v>
      </c>
      <c r="K61" s="20">
        <v>79</v>
      </c>
      <c r="L61" s="43">
        <f t="shared" si="8"/>
        <v>139</v>
      </c>
    </row>
    <row r="62" spans="1:12" ht="14.25" customHeight="1">
      <c r="A62" s="21"/>
      <c r="B62" s="19" t="s">
        <v>104</v>
      </c>
      <c r="C62" s="20">
        <v>255</v>
      </c>
      <c r="D62" s="20">
        <v>363</v>
      </c>
      <c r="E62" s="20">
        <v>380</v>
      </c>
      <c r="F62" s="17">
        <f t="shared" si="9"/>
        <v>743</v>
      </c>
      <c r="G62" s="52"/>
      <c r="H62" s="19" t="s">
        <v>105</v>
      </c>
      <c r="I62" s="20">
        <v>33</v>
      </c>
      <c r="J62" s="20">
        <v>56</v>
      </c>
      <c r="K62" s="20">
        <v>61</v>
      </c>
      <c r="L62" s="43">
        <f t="shared" si="8"/>
        <v>117</v>
      </c>
    </row>
    <row r="63" spans="1:12" ht="14.25" customHeight="1">
      <c r="A63" s="21"/>
      <c r="B63" s="19" t="s">
        <v>106</v>
      </c>
      <c r="C63" s="20">
        <v>63</v>
      </c>
      <c r="D63" s="20">
        <v>95</v>
      </c>
      <c r="E63" s="20">
        <v>92</v>
      </c>
      <c r="F63" s="17">
        <f t="shared" si="9"/>
        <v>187</v>
      </c>
      <c r="G63" s="52"/>
      <c r="H63" s="19" t="s">
        <v>107</v>
      </c>
      <c r="I63" s="20">
        <v>21</v>
      </c>
      <c r="J63" s="20">
        <v>35</v>
      </c>
      <c r="K63" s="20">
        <v>34</v>
      </c>
      <c r="L63" s="43">
        <f t="shared" si="8"/>
        <v>69</v>
      </c>
    </row>
    <row r="64" spans="1:12" ht="14.25" customHeight="1">
      <c r="A64" s="21"/>
      <c r="B64" s="19" t="s">
        <v>108</v>
      </c>
      <c r="C64" s="20">
        <v>138</v>
      </c>
      <c r="D64" s="20">
        <v>216</v>
      </c>
      <c r="E64" s="20">
        <v>220</v>
      </c>
      <c r="F64" s="17">
        <f t="shared" si="9"/>
        <v>436</v>
      </c>
      <c r="G64" s="52"/>
      <c r="H64" s="19" t="s">
        <v>109</v>
      </c>
      <c r="I64" s="20">
        <v>46</v>
      </c>
      <c r="J64" s="20">
        <v>68</v>
      </c>
      <c r="K64" s="20">
        <v>68</v>
      </c>
      <c r="L64" s="43">
        <f t="shared" si="8"/>
        <v>136</v>
      </c>
    </row>
    <row r="65" spans="1:12" ht="14.25" customHeight="1">
      <c r="A65" s="21"/>
      <c r="B65" s="19" t="s">
        <v>110</v>
      </c>
      <c r="C65" s="20">
        <v>84</v>
      </c>
      <c r="D65" s="20">
        <v>122</v>
      </c>
      <c r="E65" s="20">
        <v>143</v>
      </c>
      <c r="F65" s="17">
        <f t="shared" si="9"/>
        <v>265</v>
      </c>
      <c r="G65" s="52"/>
      <c r="H65" s="19" t="s">
        <v>111</v>
      </c>
      <c r="I65" s="20">
        <v>70</v>
      </c>
      <c r="J65" s="20">
        <v>103</v>
      </c>
      <c r="K65" s="20">
        <v>104</v>
      </c>
      <c r="L65" s="43">
        <f t="shared" si="8"/>
        <v>207</v>
      </c>
    </row>
    <row r="66" spans="1:12" ht="14.25" customHeight="1">
      <c r="A66" s="21"/>
      <c r="B66" s="19" t="s">
        <v>112</v>
      </c>
      <c r="C66" s="20">
        <v>99</v>
      </c>
      <c r="D66" s="20">
        <v>128</v>
      </c>
      <c r="E66" s="20">
        <v>140</v>
      </c>
      <c r="F66" s="17">
        <f t="shared" si="9"/>
        <v>268</v>
      </c>
      <c r="G66" s="52"/>
      <c r="H66" s="23" t="s">
        <v>81</v>
      </c>
      <c r="I66" s="24">
        <f>SUM(I60:I65)</f>
        <v>266</v>
      </c>
      <c r="J66" s="24">
        <f>SUM(J60:J65)</f>
        <v>389</v>
      </c>
      <c r="K66" s="24">
        <f>SUM(K60:K65)</f>
        <v>401</v>
      </c>
      <c r="L66" s="25">
        <f>SUM(L60:L65)</f>
        <v>790</v>
      </c>
    </row>
    <row r="67" spans="1:12" ht="14.25" customHeight="1">
      <c r="A67" s="21"/>
      <c r="B67" s="19" t="s">
        <v>113</v>
      </c>
      <c r="C67" s="20">
        <v>306</v>
      </c>
      <c r="D67" s="20">
        <v>442</v>
      </c>
      <c r="E67" s="20">
        <v>446</v>
      </c>
      <c r="F67" s="17">
        <f t="shared" si="9"/>
        <v>888</v>
      </c>
      <c r="G67" s="126" t="s">
        <v>114</v>
      </c>
      <c r="H67" s="127"/>
      <c r="I67" s="32">
        <f>SUM(C69+C82+C93+C110+C114+I66)</f>
        <v>5690</v>
      </c>
      <c r="J67" s="32">
        <f>SUM(D69+D82+D93+D110+D114+J66)</f>
        <v>7772</v>
      </c>
      <c r="K67" s="32">
        <f>SUM(E69+E82+E93+E110+E114+K66)</f>
        <v>8231</v>
      </c>
      <c r="L67" s="41">
        <f>SUM(F69+F82+F93+F110+F114+L66)</f>
        <v>16003</v>
      </c>
    </row>
    <row r="68" spans="1:12" ht="14.25" customHeight="1">
      <c r="A68" s="21"/>
      <c r="B68" s="19" t="s">
        <v>115</v>
      </c>
      <c r="C68" s="20">
        <v>82</v>
      </c>
      <c r="D68" s="20">
        <v>110</v>
      </c>
      <c r="E68" s="20">
        <v>131</v>
      </c>
      <c r="F68" s="17">
        <f t="shared" si="9"/>
        <v>241</v>
      </c>
      <c r="G68" s="52"/>
      <c r="H68" s="20"/>
      <c r="I68" s="20"/>
      <c r="J68" s="20"/>
      <c r="K68" s="20"/>
      <c r="L68" s="43"/>
    </row>
    <row r="69" spans="1:12" ht="14.25" customHeight="1">
      <c r="A69" s="21"/>
      <c r="B69" s="23" t="s">
        <v>116</v>
      </c>
      <c r="C69" s="24">
        <f>SUM(C61:C68)</f>
        <v>1316</v>
      </c>
      <c r="D69" s="24">
        <f>SUM(D61:D68)</f>
        <v>1899</v>
      </c>
      <c r="E69" s="24">
        <f>SUM(E61:E68)</f>
        <v>1976</v>
      </c>
      <c r="F69" s="29">
        <f>SUM(F61:F68)</f>
        <v>3875</v>
      </c>
      <c r="G69" s="52"/>
      <c r="H69" s="20"/>
      <c r="I69" s="20"/>
      <c r="J69" s="20"/>
      <c r="K69" s="20"/>
      <c r="L69" s="43"/>
    </row>
    <row r="70" spans="1:12" ht="14.25" customHeight="1">
      <c r="A70" s="21" t="s">
        <v>117</v>
      </c>
      <c r="B70" s="19" t="s">
        <v>118</v>
      </c>
      <c r="C70" s="20">
        <v>37</v>
      </c>
      <c r="D70" s="20">
        <v>56</v>
      </c>
      <c r="E70" s="20">
        <v>51</v>
      </c>
      <c r="F70" s="17">
        <f aca="true" t="shared" si="10" ref="F70:F81">SUM(D70:E70)</f>
        <v>107</v>
      </c>
      <c r="G70" s="52"/>
      <c r="H70" s="20"/>
      <c r="I70" s="20"/>
      <c r="J70" s="20"/>
      <c r="K70" s="20"/>
      <c r="L70" s="43"/>
    </row>
    <row r="71" spans="1:12" ht="14.25" customHeight="1">
      <c r="A71" s="21"/>
      <c r="B71" s="19" t="s">
        <v>119</v>
      </c>
      <c r="C71" s="20">
        <v>214</v>
      </c>
      <c r="D71" s="20">
        <v>257</v>
      </c>
      <c r="E71" s="20">
        <v>290</v>
      </c>
      <c r="F71" s="17">
        <f t="shared" si="10"/>
        <v>547</v>
      </c>
      <c r="G71" s="18"/>
      <c r="H71" s="20"/>
      <c r="I71" s="20"/>
      <c r="J71" s="20"/>
      <c r="K71" s="20"/>
      <c r="L71" s="43"/>
    </row>
    <row r="72" spans="1:12" ht="14.25" customHeight="1">
      <c r="A72" s="21"/>
      <c r="B72" s="19" t="s">
        <v>120</v>
      </c>
      <c r="C72" s="20">
        <v>127</v>
      </c>
      <c r="D72" s="20">
        <v>176</v>
      </c>
      <c r="E72" s="20">
        <v>168</v>
      </c>
      <c r="F72" s="17">
        <f t="shared" si="10"/>
        <v>344</v>
      </c>
      <c r="G72" s="18"/>
      <c r="H72" s="20"/>
      <c r="I72" s="20"/>
      <c r="J72" s="20"/>
      <c r="K72" s="20"/>
      <c r="L72" s="43"/>
    </row>
    <row r="73" spans="1:12" ht="14.25" customHeight="1">
      <c r="A73" s="21"/>
      <c r="B73" s="19" t="s">
        <v>121</v>
      </c>
      <c r="C73" s="20">
        <v>65</v>
      </c>
      <c r="D73" s="20">
        <v>92</v>
      </c>
      <c r="E73" s="20">
        <v>86</v>
      </c>
      <c r="F73" s="17">
        <f t="shared" si="10"/>
        <v>178</v>
      </c>
      <c r="G73" s="18"/>
      <c r="H73" s="20"/>
      <c r="I73" s="20"/>
      <c r="J73" s="20"/>
      <c r="K73" s="20"/>
      <c r="L73" s="43"/>
    </row>
    <row r="74" spans="1:12" ht="14.25" customHeight="1">
      <c r="A74" s="21"/>
      <c r="B74" s="19" t="s">
        <v>122</v>
      </c>
      <c r="C74" s="20">
        <v>73</v>
      </c>
      <c r="D74" s="20">
        <v>80</v>
      </c>
      <c r="E74" s="20">
        <v>98</v>
      </c>
      <c r="F74" s="17">
        <f t="shared" si="10"/>
        <v>178</v>
      </c>
      <c r="G74" s="18"/>
      <c r="H74" s="20"/>
      <c r="I74" s="20"/>
      <c r="J74" s="20"/>
      <c r="K74" s="20"/>
      <c r="L74" s="43"/>
    </row>
    <row r="75" spans="1:12" ht="14.25" customHeight="1">
      <c r="A75" s="21"/>
      <c r="B75" s="19" t="s">
        <v>123</v>
      </c>
      <c r="C75" s="20">
        <v>357</v>
      </c>
      <c r="D75" s="20">
        <v>443</v>
      </c>
      <c r="E75" s="20">
        <v>465</v>
      </c>
      <c r="F75" s="17">
        <f t="shared" si="10"/>
        <v>908</v>
      </c>
      <c r="G75" s="18"/>
      <c r="H75" s="20"/>
      <c r="I75" s="20"/>
      <c r="J75" s="20"/>
      <c r="K75" s="20"/>
      <c r="L75" s="43"/>
    </row>
    <row r="76" spans="1:12" ht="14.25" customHeight="1">
      <c r="A76" s="21"/>
      <c r="B76" s="19" t="s">
        <v>124</v>
      </c>
      <c r="C76" s="20">
        <v>162</v>
      </c>
      <c r="D76" s="20">
        <v>216</v>
      </c>
      <c r="E76" s="20">
        <v>226</v>
      </c>
      <c r="F76" s="17">
        <f t="shared" si="10"/>
        <v>442</v>
      </c>
      <c r="G76" s="18"/>
      <c r="H76" s="20"/>
      <c r="I76" s="20"/>
      <c r="J76" s="20"/>
      <c r="K76" s="20"/>
      <c r="L76" s="43"/>
    </row>
    <row r="77" spans="1:12" ht="14.25" customHeight="1">
      <c r="A77" s="21"/>
      <c r="B77" s="19" t="s">
        <v>125</v>
      </c>
      <c r="C77" s="20">
        <v>35</v>
      </c>
      <c r="D77" s="20">
        <v>49</v>
      </c>
      <c r="E77" s="20">
        <v>46</v>
      </c>
      <c r="F77" s="17">
        <f t="shared" si="10"/>
        <v>95</v>
      </c>
      <c r="G77" s="18"/>
      <c r="H77" s="20"/>
      <c r="I77" s="20"/>
      <c r="J77" s="20"/>
      <c r="K77" s="20"/>
      <c r="L77" s="43"/>
    </row>
    <row r="78" spans="1:12" ht="14.25" customHeight="1">
      <c r="A78" s="21"/>
      <c r="B78" s="19" t="s">
        <v>126</v>
      </c>
      <c r="C78" s="20">
        <v>38</v>
      </c>
      <c r="D78" s="20">
        <v>42</v>
      </c>
      <c r="E78" s="20">
        <v>57</v>
      </c>
      <c r="F78" s="17">
        <f t="shared" si="10"/>
        <v>99</v>
      </c>
      <c r="G78" s="18"/>
      <c r="H78" s="20"/>
      <c r="I78" s="20"/>
      <c r="J78" s="20"/>
      <c r="K78" s="20"/>
      <c r="L78" s="43"/>
    </row>
    <row r="79" spans="1:12" ht="14.25" customHeight="1">
      <c r="A79" s="21"/>
      <c r="B79" s="19" t="s">
        <v>127</v>
      </c>
      <c r="C79" s="20">
        <v>126</v>
      </c>
      <c r="D79" s="20">
        <v>171</v>
      </c>
      <c r="E79" s="20">
        <v>184</v>
      </c>
      <c r="F79" s="17">
        <f t="shared" si="10"/>
        <v>355</v>
      </c>
      <c r="G79" s="18"/>
      <c r="H79" s="20"/>
      <c r="I79" s="20"/>
      <c r="J79" s="20"/>
      <c r="K79" s="20"/>
      <c r="L79" s="43"/>
    </row>
    <row r="80" spans="1:12" ht="14.25" customHeight="1">
      <c r="A80" s="21"/>
      <c r="B80" s="19" t="s">
        <v>128</v>
      </c>
      <c r="C80" s="20">
        <v>153</v>
      </c>
      <c r="D80" s="20">
        <v>199</v>
      </c>
      <c r="E80" s="20">
        <v>179</v>
      </c>
      <c r="F80" s="17">
        <f t="shared" si="10"/>
        <v>378</v>
      </c>
      <c r="G80" s="18"/>
      <c r="H80" s="20"/>
      <c r="I80" s="20"/>
      <c r="J80" s="20"/>
      <c r="K80" s="20"/>
      <c r="L80" s="43"/>
    </row>
    <row r="81" spans="1:12" ht="14.25" customHeight="1">
      <c r="A81" s="21"/>
      <c r="B81" s="19" t="s">
        <v>129</v>
      </c>
      <c r="C81" s="20">
        <v>19</v>
      </c>
      <c r="D81" s="20">
        <v>36</v>
      </c>
      <c r="E81" s="20">
        <v>29</v>
      </c>
      <c r="F81" s="17">
        <f t="shared" si="10"/>
        <v>65</v>
      </c>
      <c r="G81" s="18"/>
      <c r="H81" s="20"/>
      <c r="I81" s="20"/>
      <c r="J81" s="20"/>
      <c r="K81" s="20"/>
      <c r="L81" s="43"/>
    </row>
    <row r="82" spans="1:12" ht="14.25" customHeight="1">
      <c r="A82" s="21"/>
      <c r="B82" s="23" t="s">
        <v>130</v>
      </c>
      <c r="C82" s="24">
        <f>SUM(C70:C81)</f>
        <v>1406</v>
      </c>
      <c r="D82" s="24">
        <f>SUM(D70:D81)</f>
        <v>1817</v>
      </c>
      <c r="E82" s="24">
        <f>SUM(E70:E81)</f>
        <v>1879</v>
      </c>
      <c r="F82" s="29">
        <f>SUM(F70:F81)</f>
        <v>3696</v>
      </c>
      <c r="G82" s="18"/>
      <c r="H82" s="20"/>
      <c r="I82" s="20"/>
      <c r="J82" s="20"/>
      <c r="K82" s="20"/>
      <c r="L82" s="43"/>
    </row>
    <row r="83" spans="1:12" ht="14.25" customHeight="1">
      <c r="A83" s="21" t="s">
        <v>131</v>
      </c>
      <c r="B83" s="19" t="s">
        <v>132</v>
      </c>
      <c r="C83" s="20">
        <v>326</v>
      </c>
      <c r="D83" s="20">
        <v>400</v>
      </c>
      <c r="E83" s="20">
        <v>462</v>
      </c>
      <c r="F83" s="17">
        <f aca="true" t="shared" si="11" ref="F83:F92">SUM(D83:E83)</f>
        <v>862</v>
      </c>
      <c r="G83" s="18"/>
      <c r="H83" s="20"/>
      <c r="I83" s="20"/>
      <c r="J83" s="20"/>
      <c r="K83" s="20"/>
      <c r="L83" s="43"/>
    </row>
    <row r="84" spans="1:12" ht="14.25" customHeight="1">
      <c r="A84" s="21"/>
      <c r="B84" s="19" t="s">
        <v>133</v>
      </c>
      <c r="C84" s="20">
        <v>282</v>
      </c>
      <c r="D84" s="20">
        <v>352</v>
      </c>
      <c r="E84" s="20">
        <v>402</v>
      </c>
      <c r="F84" s="17">
        <f t="shared" si="11"/>
        <v>754</v>
      </c>
      <c r="G84" s="18"/>
      <c r="H84" s="20"/>
      <c r="I84" s="20"/>
      <c r="J84" s="20"/>
      <c r="K84" s="20"/>
      <c r="L84" s="43"/>
    </row>
    <row r="85" spans="1:12" ht="14.25" customHeight="1">
      <c r="A85" s="21"/>
      <c r="B85" s="19" t="s">
        <v>134</v>
      </c>
      <c r="C85" s="20">
        <v>107</v>
      </c>
      <c r="D85" s="20">
        <v>129</v>
      </c>
      <c r="E85" s="20">
        <v>142</v>
      </c>
      <c r="F85" s="17">
        <f t="shared" si="11"/>
        <v>271</v>
      </c>
      <c r="G85" s="18"/>
      <c r="H85" s="20"/>
      <c r="I85" s="20"/>
      <c r="J85" s="20"/>
      <c r="K85" s="20"/>
      <c r="L85" s="43"/>
    </row>
    <row r="86" spans="1:12" ht="14.25" customHeight="1">
      <c r="A86" s="21"/>
      <c r="B86" s="19" t="s">
        <v>135</v>
      </c>
      <c r="C86" s="20">
        <v>88</v>
      </c>
      <c r="D86" s="20">
        <v>112</v>
      </c>
      <c r="E86" s="20">
        <v>123</v>
      </c>
      <c r="F86" s="17">
        <f t="shared" si="11"/>
        <v>235</v>
      </c>
      <c r="G86" s="18"/>
      <c r="H86" s="20"/>
      <c r="I86" s="20"/>
      <c r="J86" s="20"/>
      <c r="K86" s="20"/>
      <c r="L86" s="43"/>
    </row>
    <row r="87" spans="1:12" ht="14.25" customHeight="1">
      <c r="A87" s="21"/>
      <c r="B87" s="19" t="s">
        <v>136</v>
      </c>
      <c r="C87" s="20">
        <v>55</v>
      </c>
      <c r="D87" s="20">
        <v>68</v>
      </c>
      <c r="E87" s="20">
        <v>58</v>
      </c>
      <c r="F87" s="17">
        <f t="shared" si="11"/>
        <v>126</v>
      </c>
      <c r="G87" s="18"/>
      <c r="H87" s="20"/>
      <c r="I87" s="20"/>
      <c r="J87" s="20"/>
      <c r="K87" s="20"/>
      <c r="L87" s="43"/>
    </row>
    <row r="88" spans="1:12" ht="14.25" customHeight="1">
      <c r="A88" s="21"/>
      <c r="B88" s="19" t="s">
        <v>131</v>
      </c>
      <c r="C88" s="20">
        <v>142</v>
      </c>
      <c r="D88" s="20">
        <v>196</v>
      </c>
      <c r="E88" s="20">
        <v>233</v>
      </c>
      <c r="F88" s="17">
        <f t="shared" si="11"/>
        <v>429</v>
      </c>
      <c r="G88" s="18"/>
      <c r="H88" s="20"/>
      <c r="I88" s="20"/>
      <c r="J88" s="20"/>
      <c r="K88" s="20"/>
      <c r="L88" s="43"/>
    </row>
    <row r="89" spans="1:12" ht="14.25" customHeight="1">
      <c r="A89" s="21"/>
      <c r="B89" s="19" t="s">
        <v>137</v>
      </c>
      <c r="C89" s="20">
        <v>110</v>
      </c>
      <c r="D89" s="20">
        <v>139</v>
      </c>
      <c r="E89" s="20">
        <v>150</v>
      </c>
      <c r="F89" s="17">
        <f t="shared" si="11"/>
        <v>289</v>
      </c>
      <c r="G89" s="18"/>
      <c r="H89" s="26"/>
      <c r="I89" s="20"/>
      <c r="J89" s="20"/>
      <c r="K89" s="20"/>
      <c r="L89" s="43"/>
    </row>
    <row r="90" spans="1:12" ht="14.25" customHeight="1">
      <c r="A90" s="21"/>
      <c r="B90" s="19" t="s">
        <v>138</v>
      </c>
      <c r="C90" s="20">
        <v>99</v>
      </c>
      <c r="D90" s="20">
        <v>157</v>
      </c>
      <c r="E90" s="20">
        <v>154</v>
      </c>
      <c r="F90" s="17">
        <f t="shared" si="11"/>
        <v>311</v>
      </c>
      <c r="G90" s="18"/>
      <c r="H90" s="20"/>
      <c r="I90" s="20"/>
      <c r="J90" s="20"/>
      <c r="K90" s="20"/>
      <c r="L90" s="43"/>
    </row>
    <row r="91" spans="1:12" ht="14.25" customHeight="1">
      <c r="A91" s="21"/>
      <c r="B91" s="19" t="s">
        <v>139</v>
      </c>
      <c r="C91" s="20">
        <v>47</v>
      </c>
      <c r="D91" s="20">
        <v>65</v>
      </c>
      <c r="E91" s="20">
        <v>83</v>
      </c>
      <c r="F91" s="17">
        <f t="shared" si="11"/>
        <v>148</v>
      </c>
      <c r="G91" s="18"/>
      <c r="H91" s="20"/>
      <c r="I91" s="20"/>
      <c r="J91" s="20"/>
      <c r="K91" s="20"/>
      <c r="L91" s="43"/>
    </row>
    <row r="92" spans="1:12" ht="14.25" customHeight="1">
      <c r="A92" s="21"/>
      <c r="B92" s="19" t="s">
        <v>140</v>
      </c>
      <c r="C92" s="20">
        <v>208</v>
      </c>
      <c r="D92" s="20">
        <v>294</v>
      </c>
      <c r="E92" s="20">
        <v>313</v>
      </c>
      <c r="F92" s="17">
        <f t="shared" si="11"/>
        <v>607</v>
      </c>
      <c r="G92" s="18"/>
      <c r="H92" s="20"/>
      <c r="I92" s="20"/>
      <c r="J92" s="20"/>
      <c r="K92" s="20"/>
      <c r="L92" s="43"/>
    </row>
    <row r="93" spans="1:12" ht="14.25" customHeight="1">
      <c r="A93" s="21"/>
      <c r="B93" s="23" t="s">
        <v>141</v>
      </c>
      <c r="C93" s="24">
        <f>SUM(C83:C92)</f>
        <v>1464</v>
      </c>
      <c r="D93" s="24">
        <f>SUM(D83:D92)</f>
        <v>1912</v>
      </c>
      <c r="E93" s="24">
        <f>SUM(E83:E92)</f>
        <v>2120</v>
      </c>
      <c r="F93" s="29">
        <f>SUM(F83:F92)</f>
        <v>4032</v>
      </c>
      <c r="G93" s="18"/>
      <c r="H93" s="20"/>
      <c r="I93" s="20"/>
      <c r="J93" s="20"/>
      <c r="K93" s="20"/>
      <c r="L93" s="43"/>
    </row>
    <row r="94" spans="1:12" ht="14.25" customHeight="1">
      <c r="A94" s="14" t="s">
        <v>142</v>
      </c>
      <c r="B94" s="15" t="s">
        <v>143</v>
      </c>
      <c r="C94" s="20">
        <v>36</v>
      </c>
      <c r="D94" s="20">
        <v>46</v>
      </c>
      <c r="E94" s="20">
        <v>50</v>
      </c>
      <c r="F94" s="17">
        <f aca="true" t="shared" si="12" ref="F94:F109">SUM(D94:E94)</f>
        <v>96</v>
      </c>
      <c r="G94" s="18"/>
      <c r="H94" s="20"/>
      <c r="I94" s="20"/>
      <c r="J94" s="20"/>
      <c r="K94" s="20"/>
      <c r="L94" s="43"/>
    </row>
    <row r="95" spans="1:12" ht="14.25" customHeight="1">
      <c r="A95" s="21"/>
      <c r="B95" s="19" t="s">
        <v>144</v>
      </c>
      <c r="C95" s="20">
        <v>44</v>
      </c>
      <c r="D95" s="20">
        <v>58</v>
      </c>
      <c r="E95" s="20">
        <v>51</v>
      </c>
      <c r="F95" s="17">
        <f t="shared" si="12"/>
        <v>109</v>
      </c>
      <c r="G95" s="18"/>
      <c r="H95" s="20"/>
      <c r="I95" s="20"/>
      <c r="J95" s="20"/>
      <c r="K95" s="20"/>
      <c r="L95" s="43"/>
    </row>
    <row r="96" spans="1:12" ht="14.25" customHeight="1">
      <c r="A96" s="21"/>
      <c r="B96" s="19" t="s">
        <v>145</v>
      </c>
      <c r="C96" s="20">
        <v>23</v>
      </c>
      <c r="D96" s="20">
        <v>38</v>
      </c>
      <c r="E96" s="20">
        <v>42</v>
      </c>
      <c r="F96" s="17">
        <f t="shared" si="12"/>
        <v>80</v>
      </c>
      <c r="G96" s="18"/>
      <c r="H96" s="20"/>
      <c r="I96" s="20"/>
      <c r="J96" s="20"/>
      <c r="K96" s="20"/>
      <c r="L96" s="43"/>
    </row>
    <row r="97" spans="1:12" ht="14.25" customHeight="1">
      <c r="A97" s="21"/>
      <c r="B97" s="19" t="s">
        <v>146</v>
      </c>
      <c r="C97" s="20">
        <v>42</v>
      </c>
      <c r="D97" s="20">
        <v>54</v>
      </c>
      <c r="E97" s="20">
        <v>59</v>
      </c>
      <c r="F97" s="17">
        <f t="shared" si="12"/>
        <v>113</v>
      </c>
      <c r="G97" s="18"/>
      <c r="H97" s="20"/>
      <c r="I97" s="20"/>
      <c r="J97" s="20"/>
      <c r="K97" s="20"/>
      <c r="L97" s="43"/>
    </row>
    <row r="98" spans="1:12" ht="14.25" customHeight="1">
      <c r="A98" s="21"/>
      <c r="B98" s="19" t="s">
        <v>147</v>
      </c>
      <c r="C98" s="20">
        <v>110</v>
      </c>
      <c r="D98" s="20">
        <v>158</v>
      </c>
      <c r="E98" s="20">
        <v>157</v>
      </c>
      <c r="F98" s="17">
        <f t="shared" si="12"/>
        <v>315</v>
      </c>
      <c r="G98" s="18"/>
      <c r="H98" s="20"/>
      <c r="I98" s="20"/>
      <c r="J98" s="20"/>
      <c r="K98" s="20"/>
      <c r="L98" s="43"/>
    </row>
    <row r="99" spans="1:12" ht="14.25" customHeight="1">
      <c r="A99" s="21"/>
      <c r="B99" s="19" t="s">
        <v>148</v>
      </c>
      <c r="C99" s="20">
        <v>15</v>
      </c>
      <c r="D99" s="20">
        <v>28</v>
      </c>
      <c r="E99" s="20">
        <v>24</v>
      </c>
      <c r="F99" s="17">
        <f t="shared" si="12"/>
        <v>52</v>
      </c>
      <c r="G99" s="18"/>
      <c r="H99" s="20"/>
      <c r="I99" s="20"/>
      <c r="J99" s="20"/>
      <c r="K99" s="20"/>
      <c r="L99" s="43"/>
    </row>
    <row r="100" spans="1:12" ht="14.25" customHeight="1">
      <c r="A100" s="21"/>
      <c r="B100" s="19" t="s">
        <v>149</v>
      </c>
      <c r="C100" s="20">
        <v>52</v>
      </c>
      <c r="D100" s="20">
        <v>74</v>
      </c>
      <c r="E100" s="20">
        <v>76</v>
      </c>
      <c r="F100" s="17">
        <f t="shared" si="12"/>
        <v>150</v>
      </c>
      <c r="G100" s="18"/>
      <c r="H100" s="20"/>
      <c r="I100" s="20"/>
      <c r="J100" s="20"/>
      <c r="K100" s="20"/>
      <c r="L100" s="43"/>
    </row>
    <row r="101" spans="1:12" ht="14.25" customHeight="1">
      <c r="A101" s="21"/>
      <c r="B101" s="19" t="s">
        <v>150</v>
      </c>
      <c r="C101" s="20">
        <v>103</v>
      </c>
      <c r="D101" s="20">
        <v>149</v>
      </c>
      <c r="E101" s="20">
        <v>157</v>
      </c>
      <c r="F101" s="17">
        <f t="shared" si="12"/>
        <v>306</v>
      </c>
      <c r="G101" s="18"/>
      <c r="H101" s="20"/>
      <c r="I101" s="20"/>
      <c r="J101" s="20"/>
      <c r="K101" s="20"/>
      <c r="L101" s="43"/>
    </row>
    <row r="102" spans="1:12" ht="14.25" customHeight="1">
      <c r="A102" s="21"/>
      <c r="B102" s="19" t="s">
        <v>151</v>
      </c>
      <c r="C102" s="20">
        <v>135</v>
      </c>
      <c r="D102" s="20">
        <v>169</v>
      </c>
      <c r="E102" s="20">
        <v>201</v>
      </c>
      <c r="F102" s="17">
        <f t="shared" si="12"/>
        <v>370</v>
      </c>
      <c r="G102" s="18"/>
      <c r="H102" s="20"/>
      <c r="I102" s="20"/>
      <c r="J102" s="20"/>
      <c r="K102" s="20"/>
      <c r="L102" s="43"/>
    </row>
    <row r="103" spans="1:12" ht="14.25" customHeight="1">
      <c r="A103" s="21"/>
      <c r="B103" s="19" t="s">
        <v>152</v>
      </c>
      <c r="C103" s="20">
        <v>133</v>
      </c>
      <c r="D103" s="20">
        <v>189</v>
      </c>
      <c r="E103" s="20">
        <v>191</v>
      </c>
      <c r="F103" s="17">
        <f t="shared" si="12"/>
        <v>380</v>
      </c>
      <c r="G103" s="18"/>
      <c r="H103" s="20"/>
      <c r="I103" s="20"/>
      <c r="J103" s="20"/>
      <c r="K103" s="20"/>
      <c r="L103" s="43"/>
    </row>
    <row r="104" spans="1:12" ht="14.25" customHeight="1">
      <c r="A104" s="21"/>
      <c r="B104" s="19" t="s">
        <v>153</v>
      </c>
      <c r="C104" s="20">
        <v>68</v>
      </c>
      <c r="D104" s="20">
        <v>70</v>
      </c>
      <c r="E104" s="20">
        <v>85</v>
      </c>
      <c r="F104" s="17">
        <f t="shared" si="12"/>
        <v>155</v>
      </c>
      <c r="G104" s="18"/>
      <c r="H104" s="20"/>
      <c r="I104" s="20"/>
      <c r="J104" s="20"/>
      <c r="K104" s="20"/>
      <c r="L104" s="43"/>
    </row>
    <row r="105" spans="1:12" ht="14.25" customHeight="1">
      <c r="A105" s="21"/>
      <c r="B105" s="19" t="s">
        <v>154</v>
      </c>
      <c r="C105" s="20">
        <v>47</v>
      </c>
      <c r="D105" s="20">
        <v>67</v>
      </c>
      <c r="E105" s="20">
        <v>76</v>
      </c>
      <c r="F105" s="17">
        <f t="shared" si="12"/>
        <v>143</v>
      </c>
      <c r="G105" s="18"/>
      <c r="H105" s="20"/>
      <c r="I105" s="20"/>
      <c r="J105" s="20"/>
      <c r="K105" s="20"/>
      <c r="L105" s="43"/>
    </row>
    <row r="106" spans="1:12" ht="14.25" customHeight="1">
      <c r="A106" s="21"/>
      <c r="B106" s="19" t="s">
        <v>155</v>
      </c>
      <c r="C106" s="20">
        <v>28</v>
      </c>
      <c r="D106" s="20">
        <v>50</v>
      </c>
      <c r="E106" s="20">
        <v>63</v>
      </c>
      <c r="F106" s="17">
        <f t="shared" si="12"/>
        <v>113</v>
      </c>
      <c r="G106" s="18"/>
      <c r="H106" s="20"/>
      <c r="I106" s="20"/>
      <c r="J106" s="20"/>
      <c r="K106" s="20"/>
      <c r="L106" s="43"/>
    </row>
    <row r="107" spans="1:12" ht="14.25" customHeight="1">
      <c r="A107" s="21"/>
      <c r="B107" s="19" t="s">
        <v>156</v>
      </c>
      <c r="C107" s="20">
        <v>86</v>
      </c>
      <c r="D107" s="20">
        <v>128</v>
      </c>
      <c r="E107" s="20">
        <v>125</v>
      </c>
      <c r="F107" s="17">
        <f t="shared" si="12"/>
        <v>253</v>
      </c>
      <c r="G107" s="18"/>
      <c r="H107" s="20"/>
      <c r="I107" s="20"/>
      <c r="J107" s="20"/>
      <c r="K107" s="20"/>
      <c r="L107" s="43"/>
    </row>
    <row r="108" spans="1:12" ht="14.25" customHeight="1">
      <c r="A108" s="21"/>
      <c r="B108" s="19" t="s">
        <v>157</v>
      </c>
      <c r="C108" s="20">
        <v>80</v>
      </c>
      <c r="D108" s="20">
        <v>116</v>
      </c>
      <c r="E108" s="20">
        <v>132</v>
      </c>
      <c r="F108" s="17">
        <f t="shared" si="12"/>
        <v>248</v>
      </c>
      <c r="G108" s="18"/>
      <c r="H108" s="20"/>
      <c r="I108" s="20"/>
      <c r="J108" s="20"/>
      <c r="K108" s="20"/>
      <c r="L108" s="43"/>
    </row>
    <row r="109" spans="1:12" ht="14.25" customHeight="1">
      <c r="A109" s="21"/>
      <c r="B109" s="19" t="s">
        <v>158</v>
      </c>
      <c r="C109" s="20">
        <v>77</v>
      </c>
      <c r="D109" s="20">
        <v>110</v>
      </c>
      <c r="E109" s="20">
        <v>101</v>
      </c>
      <c r="F109" s="17">
        <f t="shared" si="12"/>
        <v>211</v>
      </c>
      <c r="G109" s="18"/>
      <c r="H109" s="20"/>
      <c r="I109" s="20"/>
      <c r="J109" s="20"/>
      <c r="K109" s="20"/>
      <c r="L109" s="43"/>
    </row>
    <row r="110" spans="1:12" ht="14.25" customHeight="1">
      <c r="A110" s="21"/>
      <c r="B110" s="23" t="s">
        <v>159</v>
      </c>
      <c r="C110" s="24">
        <f>SUM(C94:C109)</f>
        <v>1079</v>
      </c>
      <c r="D110" s="24">
        <f>SUM(D94:D109)</f>
        <v>1504</v>
      </c>
      <c r="E110" s="24">
        <f>SUM(E94:E109)</f>
        <v>1590</v>
      </c>
      <c r="F110" s="29">
        <f>SUM(F94:F109)</f>
        <v>3094</v>
      </c>
      <c r="G110" s="18"/>
      <c r="H110" s="20"/>
      <c r="I110" s="20"/>
      <c r="J110" s="20"/>
      <c r="K110" s="20"/>
      <c r="L110" s="43"/>
    </row>
    <row r="111" spans="1:12" ht="14.25" customHeight="1">
      <c r="A111" s="14" t="s">
        <v>160</v>
      </c>
      <c r="B111" s="15" t="s">
        <v>161</v>
      </c>
      <c r="C111" s="20">
        <v>52</v>
      </c>
      <c r="D111" s="20">
        <v>86</v>
      </c>
      <c r="E111" s="20">
        <v>91</v>
      </c>
      <c r="F111" s="17">
        <f>SUM(D111:E111)</f>
        <v>177</v>
      </c>
      <c r="G111" s="18"/>
      <c r="H111" s="20"/>
      <c r="I111" s="20"/>
      <c r="J111" s="20"/>
      <c r="K111" s="20"/>
      <c r="L111" s="43"/>
    </row>
    <row r="112" spans="1:12" ht="14.25" customHeight="1">
      <c r="A112" s="21"/>
      <c r="B112" s="19" t="s">
        <v>162</v>
      </c>
      <c r="C112" s="20">
        <v>66</v>
      </c>
      <c r="D112" s="20">
        <v>99</v>
      </c>
      <c r="E112" s="20">
        <v>98</v>
      </c>
      <c r="F112" s="17">
        <f>SUM(D112:E112)</f>
        <v>197</v>
      </c>
      <c r="G112" s="18"/>
      <c r="H112" s="20"/>
      <c r="I112" s="20"/>
      <c r="J112" s="20"/>
      <c r="K112" s="20"/>
      <c r="L112" s="43"/>
    </row>
    <row r="113" spans="1:12" ht="14.25" customHeight="1">
      <c r="A113" s="21"/>
      <c r="B113" s="19" t="s">
        <v>163</v>
      </c>
      <c r="C113" s="20">
        <v>41</v>
      </c>
      <c r="D113" s="20">
        <v>66</v>
      </c>
      <c r="E113" s="20">
        <v>76</v>
      </c>
      <c r="F113" s="17">
        <f>SUM(D113:E113)</f>
        <v>142</v>
      </c>
      <c r="G113" s="18"/>
      <c r="H113" s="20"/>
      <c r="I113" s="20"/>
      <c r="J113" s="20"/>
      <c r="K113" s="20"/>
      <c r="L113" s="43"/>
    </row>
    <row r="114" spans="1:12" ht="14.25" customHeight="1">
      <c r="A114" s="21"/>
      <c r="B114" s="23" t="s">
        <v>62</v>
      </c>
      <c r="C114" s="24">
        <f>SUM(C111:C113)</f>
        <v>159</v>
      </c>
      <c r="D114" s="24">
        <f>SUM(D111:D113)</f>
        <v>251</v>
      </c>
      <c r="E114" s="24">
        <f>SUM(E111:E113)</f>
        <v>265</v>
      </c>
      <c r="F114" s="29">
        <f>SUM(F111:F113)</f>
        <v>516</v>
      </c>
      <c r="G114" s="18"/>
      <c r="H114" s="20"/>
      <c r="I114" s="20"/>
      <c r="J114" s="20"/>
      <c r="K114" s="20"/>
      <c r="L114" s="43"/>
    </row>
    <row r="115" spans="1:12" ht="14.25" customHeight="1">
      <c r="A115" s="44"/>
      <c r="B115" s="46"/>
      <c r="C115" s="46"/>
      <c r="D115" s="46"/>
      <c r="E115" s="46"/>
      <c r="F115" s="53"/>
      <c r="G115" s="48"/>
      <c r="H115" s="46"/>
      <c r="I115" s="46"/>
      <c r="J115" s="46"/>
      <c r="K115" s="46"/>
      <c r="L115" s="49"/>
    </row>
    <row r="116" spans="1:12" ht="14.25" customHeight="1">
      <c r="A116" s="124" t="s">
        <v>164</v>
      </c>
      <c r="B116" s="125"/>
      <c r="C116" s="12"/>
      <c r="D116" s="12"/>
      <c r="E116" s="12"/>
      <c r="F116" s="50"/>
      <c r="G116" s="10" t="s">
        <v>165</v>
      </c>
      <c r="H116" s="11" t="s">
        <v>166</v>
      </c>
      <c r="I116" s="12">
        <v>183</v>
      </c>
      <c r="J116" s="12">
        <v>253</v>
      </c>
      <c r="K116" s="12">
        <v>274</v>
      </c>
      <c r="L116" s="51">
        <f aca="true" t="shared" si="13" ref="L116:L124">SUM(J116:K116)</f>
        <v>527</v>
      </c>
    </row>
    <row r="117" spans="1:12" ht="14.25" customHeight="1">
      <c r="A117" s="21" t="s">
        <v>167</v>
      </c>
      <c r="B117" s="19" t="s">
        <v>168</v>
      </c>
      <c r="C117" s="20">
        <v>190</v>
      </c>
      <c r="D117" s="20">
        <v>203</v>
      </c>
      <c r="E117" s="20">
        <v>232</v>
      </c>
      <c r="F117" s="17">
        <f aca="true" t="shared" si="14" ref="F117:F138">SUM(D117:E117)</f>
        <v>435</v>
      </c>
      <c r="G117" s="18"/>
      <c r="H117" s="19" t="s">
        <v>169</v>
      </c>
      <c r="I117" s="20">
        <v>141</v>
      </c>
      <c r="J117" s="20">
        <v>189</v>
      </c>
      <c r="K117" s="20">
        <v>203</v>
      </c>
      <c r="L117" s="43">
        <f t="shared" si="13"/>
        <v>392</v>
      </c>
    </row>
    <row r="118" spans="1:12" ht="14.25" customHeight="1">
      <c r="A118" s="21"/>
      <c r="B118" s="19" t="s">
        <v>170</v>
      </c>
      <c r="C118" s="20">
        <v>271</v>
      </c>
      <c r="D118" s="20">
        <v>293</v>
      </c>
      <c r="E118" s="20">
        <v>289</v>
      </c>
      <c r="F118" s="17">
        <f t="shared" si="14"/>
        <v>582</v>
      </c>
      <c r="G118" s="18"/>
      <c r="H118" s="19" t="s">
        <v>171</v>
      </c>
      <c r="I118" s="20">
        <v>135</v>
      </c>
      <c r="J118" s="20">
        <v>193</v>
      </c>
      <c r="K118" s="20">
        <v>231</v>
      </c>
      <c r="L118" s="43">
        <f t="shared" si="13"/>
        <v>424</v>
      </c>
    </row>
    <row r="119" spans="1:12" ht="14.25" customHeight="1">
      <c r="A119" s="21"/>
      <c r="B119" s="19" t="s">
        <v>172</v>
      </c>
      <c r="C119" s="20">
        <v>92</v>
      </c>
      <c r="D119" s="20">
        <v>98</v>
      </c>
      <c r="E119" s="20">
        <v>101</v>
      </c>
      <c r="F119" s="17">
        <f t="shared" si="14"/>
        <v>199</v>
      </c>
      <c r="G119" s="18"/>
      <c r="H119" s="19" t="s">
        <v>173</v>
      </c>
      <c r="I119" s="20">
        <v>49</v>
      </c>
      <c r="J119" s="20">
        <v>64</v>
      </c>
      <c r="K119" s="20">
        <v>70</v>
      </c>
      <c r="L119" s="43">
        <f t="shared" si="13"/>
        <v>134</v>
      </c>
    </row>
    <row r="120" spans="1:12" ht="14.25" customHeight="1">
      <c r="A120" s="21"/>
      <c r="B120" s="19" t="s">
        <v>174</v>
      </c>
      <c r="C120" s="20">
        <v>115</v>
      </c>
      <c r="D120" s="20">
        <v>124</v>
      </c>
      <c r="E120" s="20">
        <v>143</v>
      </c>
      <c r="F120" s="17">
        <f t="shared" si="14"/>
        <v>267</v>
      </c>
      <c r="G120" s="18"/>
      <c r="H120" s="19" t="s">
        <v>175</v>
      </c>
      <c r="I120" s="20">
        <v>145</v>
      </c>
      <c r="J120" s="20">
        <v>177</v>
      </c>
      <c r="K120" s="20">
        <v>192</v>
      </c>
      <c r="L120" s="43">
        <f t="shared" si="13"/>
        <v>369</v>
      </c>
    </row>
    <row r="121" spans="1:12" ht="14.25" customHeight="1">
      <c r="A121" s="21"/>
      <c r="B121" s="19" t="s">
        <v>176</v>
      </c>
      <c r="C121" s="20">
        <v>71</v>
      </c>
      <c r="D121" s="20">
        <v>78</v>
      </c>
      <c r="E121" s="20">
        <v>80</v>
      </c>
      <c r="F121" s="17">
        <f t="shared" si="14"/>
        <v>158</v>
      </c>
      <c r="G121" s="18"/>
      <c r="H121" s="19" t="s">
        <v>177</v>
      </c>
      <c r="I121" s="20">
        <v>145</v>
      </c>
      <c r="J121" s="20">
        <v>194</v>
      </c>
      <c r="K121" s="16">
        <v>198</v>
      </c>
      <c r="L121" s="43">
        <f t="shared" si="13"/>
        <v>392</v>
      </c>
    </row>
    <row r="122" spans="1:12" ht="14.25" customHeight="1">
      <c r="A122" s="21"/>
      <c r="B122" s="19" t="s">
        <v>178</v>
      </c>
      <c r="C122" s="20">
        <v>26</v>
      </c>
      <c r="D122" s="20">
        <v>26</v>
      </c>
      <c r="E122" s="20">
        <v>35</v>
      </c>
      <c r="F122" s="17">
        <f t="shared" si="14"/>
        <v>61</v>
      </c>
      <c r="G122" s="18"/>
      <c r="H122" s="19" t="s">
        <v>179</v>
      </c>
      <c r="I122" s="20">
        <v>197</v>
      </c>
      <c r="J122" s="20">
        <v>239</v>
      </c>
      <c r="K122" s="20">
        <v>256</v>
      </c>
      <c r="L122" s="43">
        <f t="shared" si="13"/>
        <v>495</v>
      </c>
    </row>
    <row r="123" spans="1:12" ht="14.25" customHeight="1">
      <c r="A123" s="21"/>
      <c r="B123" s="19" t="s">
        <v>180</v>
      </c>
      <c r="C123" s="20">
        <v>72</v>
      </c>
      <c r="D123" s="20">
        <v>74</v>
      </c>
      <c r="E123" s="20">
        <v>90</v>
      </c>
      <c r="F123" s="17">
        <f t="shared" si="14"/>
        <v>164</v>
      </c>
      <c r="G123" s="18"/>
      <c r="H123" s="19" t="s">
        <v>181</v>
      </c>
      <c r="I123" s="20">
        <v>45</v>
      </c>
      <c r="J123" s="20">
        <v>58</v>
      </c>
      <c r="K123" s="20">
        <v>64</v>
      </c>
      <c r="L123" s="43">
        <f t="shared" si="13"/>
        <v>122</v>
      </c>
    </row>
    <row r="124" spans="1:12" ht="14.25" customHeight="1">
      <c r="A124" s="21"/>
      <c r="B124" s="19" t="s">
        <v>182</v>
      </c>
      <c r="C124" s="20">
        <v>161</v>
      </c>
      <c r="D124" s="20">
        <v>169</v>
      </c>
      <c r="E124" s="20">
        <v>191</v>
      </c>
      <c r="F124" s="17">
        <f t="shared" si="14"/>
        <v>360</v>
      </c>
      <c r="G124" s="18"/>
      <c r="H124" s="19" t="s">
        <v>183</v>
      </c>
      <c r="I124" s="20">
        <v>222</v>
      </c>
      <c r="J124" s="20">
        <v>272</v>
      </c>
      <c r="K124" s="20">
        <v>299</v>
      </c>
      <c r="L124" s="43">
        <f t="shared" si="13"/>
        <v>571</v>
      </c>
    </row>
    <row r="125" spans="1:12" ht="14.25" customHeight="1">
      <c r="A125" s="21"/>
      <c r="B125" s="19" t="s">
        <v>184</v>
      </c>
      <c r="C125" s="20">
        <v>56</v>
      </c>
      <c r="D125" s="20">
        <v>44</v>
      </c>
      <c r="E125" s="20">
        <v>65</v>
      </c>
      <c r="F125" s="17">
        <f t="shared" si="14"/>
        <v>109</v>
      </c>
      <c r="G125" s="18"/>
      <c r="H125" s="23" t="s">
        <v>185</v>
      </c>
      <c r="I125" s="24">
        <f>SUM(I116:I124)</f>
        <v>1262</v>
      </c>
      <c r="J125" s="24">
        <f>SUM(J116:J124)</f>
        <v>1639</v>
      </c>
      <c r="K125" s="24">
        <f>SUM(K116:K124)</f>
        <v>1787</v>
      </c>
      <c r="L125" s="25">
        <f>SUM(L116:L124)</f>
        <v>3426</v>
      </c>
    </row>
    <row r="126" spans="1:12" ht="14.25" customHeight="1">
      <c r="A126" s="21"/>
      <c r="B126" s="19" t="s">
        <v>186</v>
      </c>
      <c r="C126" s="20">
        <v>74</v>
      </c>
      <c r="D126" s="20">
        <v>81</v>
      </c>
      <c r="E126" s="20">
        <v>79</v>
      </c>
      <c r="F126" s="17">
        <f t="shared" si="14"/>
        <v>160</v>
      </c>
      <c r="G126" s="18" t="s">
        <v>187</v>
      </c>
      <c r="H126" s="19" t="s">
        <v>188</v>
      </c>
      <c r="I126" s="20">
        <v>36</v>
      </c>
      <c r="J126" s="20">
        <v>54</v>
      </c>
      <c r="K126" s="20">
        <v>45</v>
      </c>
      <c r="L126" s="13">
        <f aca="true" t="shared" si="15" ref="L126:L139">SUM(J126:K126)</f>
        <v>99</v>
      </c>
    </row>
    <row r="127" spans="1:12" ht="14.25" customHeight="1">
      <c r="A127" s="21"/>
      <c r="B127" s="19" t="s">
        <v>189</v>
      </c>
      <c r="C127" s="20">
        <v>40</v>
      </c>
      <c r="D127" s="20">
        <v>46</v>
      </c>
      <c r="E127" s="20">
        <v>49</v>
      </c>
      <c r="F127" s="17">
        <f t="shared" si="14"/>
        <v>95</v>
      </c>
      <c r="G127" s="18"/>
      <c r="H127" s="54" t="s">
        <v>190</v>
      </c>
      <c r="I127" s="20">
        <v>15</v>
      </c>
      <c r="J127" s="20">
        <v>17</v>
      </c>
      <c r="K127" s="20">
        <v>13</v>
      </c>
      <c r="L127" s="13">
        <f t="shared" si="15"/>
        <v>30</v>
      </c>
    </row>
    <row r="128" spans="1:12" ht="14.25" customHeight="1">
      <c r="A128" s="21"/>
      <c r="B128" s="19" t="s">
        <v>191</v>
      </c>
      <c r="C128" s="20">
        <v>84</v>
      </c>
      <c r="D128" s="20">
        <v>80</v>
      </c>
      <c r="E128" s="20">
        <v>94</v>
      </c>
      <c r="F128" s="17">
        <f t="shared" si="14"/>
        <v>174</v>
      </c>
      <c r="G128" s="18"/>
      <c r="H128" s="54" t="s">
        <v>192</v>
      </c>
      <c r="I128" s="20">
        <v>44</v>
      </c>
      <c r="J128" s="20">
        <v>67</v>
      </c>
      <c r="K128" s="20">
        <v>85</v>
      </c>
      <c r="L128" s="13">
        <f t="shared" si="15"/>
        <v>152</v>
      </c>
    </row>
    <row r="129" spans="1:12" ht="14.25" customHeight="1">
      <c r="A129" s="21"/>
      <c r="B129" s="19" t="s">
        <v>193</v>
      </c>
      <c r="C129" s="20">
        <v>82</v>
      </c>
      <c r="D129" s="20">
        <v>77</v>
      </c>
      <c r="E129" s="20">
        <v>94</v>
      </c>
      <c r="F129" s="17">
        <f t="shared" si="14"/>
        <v>171</v>
      </c>
      <c r="G129" s="18"/>
      <c r="H129" s="54" t="s">
        <v>194</v>
      </c>
      <c r="I129" s="20">
        <v>22</v>
      </c>
      <c r="J129" s="20">
        <v>24</v>
      </c>
      <c r="K129" s="20">
        <v>19</v>
      </c>
      <c r="L129" s="13">
        <f t="shared" si="15"/>
        <v>43</v>
      </c>
    </row>
    <row r="130" spans="1:12" ht="14.25" customHeight="1">
      <c r="A130" s="21"/>
      <c r="B130" s="19" t="s">
        <v>195</v>
      </c>
      <c r="C130" s="20">
        <v>75</v>
      </c>
      <c r="D130" s="20">
        <v>72</v>
      </c>
      <c r="E130" s="20">
        <v>91</v>
      </c>
      <c r="F130" s="17">
        <f t="shared" si="14"/>
        <v>163</v>
      </c>
      <c r="G130" s="18"/>
      <c r="H130" s="54" t="s">
        <v>196</v>
      </c>
      <c r="I130" s="20">
        <v>8</v>
      </c>
      <c r="J130" s="20">
        <v>7</v>
      </c>
      <c r="K130" s="20">
        <v>6</v>
      </c>
      <c r="L130" s="13">
        <f t="shared" si="15"/>
        <v>13</v>
      </c>
    </row>
    <row r="131" spans="1:12" ht="14.25" customHeight="1">
      <c r="A131" s="21"/>
      <c r="B131" s="19" t="s">
        <v>197</v>
      </c>
      <c r="C131" s="20">
        <v>114</v>
      </c>
      <c r="D131" s="20">
        <v>133</v>
      </c>
      <c r="E131" s="20">
        <v>131</v>
      </c>
      <c r="F131" s="17">
        <f t="shared" si="14"/>
        <v>264</v>
      </c>
      <c r="G131" s="18"/>
      <c r="H131" s="54" t="s">
        <v>198</v>
      </c>
      <c r="I131" s="20">
        <v>10</v>
      </c>
      <c r="J131" s="20">
        <v>20</v>
      </c>
      <c r="K131" s="20">
        <v>14</v>
      </c>
      <c r="L131" s="13">
        <f t="shared" si="15"/>
        <v>34</v>
      </c>
    </row>
    <row r="132" spans="1:12" ht="14.25" customHeight="1">
      <c r="A132" s="21"/>
      <c r="B132" s="19" t="s">
        <v>199</v>
      </c>
      <c r="C132" s="20">
        <v>159</v>
      </c>
      <c r="D132" s="20">
        <v>181</v>
      </c>
      <c r="E132" s="20">
        <v>204</v>
      </c>
      <c r="F132" s="17">
        <f t="shared" si="14"/>
        <v>385</v>
      </c>
      <c r="G132" s="18"/>
      <c r="H132" s="54" t="s">
        <v>200</v>
      </c>
      <c r="I132" s="20">
        <v>20</v>
      </c>
      <c r="J132" s="20">
        <v>23</v>
      </c>
      <c r="K132" s="20">
        <v>28</v>
      </c>
      <c r="L132" s="13">
        <f t="shared" si="15"/>
        <v>51</v>
      </c>
    </row>
    <row r="133" spans="1:12" ht="14.25" customHeight="1">
      <c r="A133" s="21"/>
      <c r="B133" s="19" t="s">
        <v>201</v>
      </c>
      <c r="C133" s="20">
        <v>145</v>
      </c>
      <c r="D133" s="20">
        <v>153</v>
      </c>
      <c r="E133" s="20">
        <v>154</v>
      </c>
      <c r="F133" s="17">
        <f t="shared" si="14"/>
        <v>307</v>
      </c>
      <c r="G133" s="18"/>
      <c r="H133" s="54" t="s">
        <v>202</v>
      </c>
      <c r="I133" s="20">
        <v>20</v>
      </c>
      <c r="J133" s="20">
        <v>16</v>
      </c>
      <c r="K133" s="20">
        <v>22</v>
      </c>
      <c r="L133" s="13">
        <f t="shared" si="15"/>
        <v>38</v>
      </c>
    </row>
    <row r="134" spans="1:12" ht="14.25" customHeight="1">
      <c r="A134" s="21"/>
      <c r="B134" s="19" t="s">
        <v>203</v>
      </c>
      <c r="C134" s="20">
        <v>113</v>
      </c>
      <c r="D134" s="20">
        <v>132</v>
      </c>
      <c r="E134" s="20">
        <v>144</v>
      </c>
      <c r="F134" s="17">
        <f t="shared" si="14"/>
        <v>276</v>
      </c>
      <c r="G134" s="18"/>
      <c r="H134" s="54" t="s">
        <v>204</v>
      </c>
      <c r="I134" s="20">
        <v>22</v>
      </c>
      <c r="J134" s="20">
        <v>19</v>
      </c>
      <c r="K134" s="20">
        <v>30</v>
      </c>
      <c r="L134" s="13">
        <f t="shared" si="15"/>
        <v>49</v>
      </c>
    </row>
    <row r="135" spans="1:12" ht="14.25" customHeight="1">
      <c r="A135" s="21"/>
      <c r="B135" s="19" t="s">
        <v>205</v>
      </c>
      <c r="C135" s="20">
        <v>181</v>
      </c>
      <c r="D135" s="20">
        <v>226</v>
      </c>
      <c r="E135" s="20">
        <v>223</v>
      </c>
      <c r="F135" s="17">
        <f t="shared" si="14"/>
        <v>449</v>
      </c>
      <c r="G135" s="18"/>
      <c r="H135" s="54" t="s">
        <v>206</v>
      </c>
      <c r="I135" s="20">
        <v>31</v>
      </c>
      <c r="J135" s="20">
        <v>27</v>
      </c>
      <c r="K135" s="20">
        <v>34</v>
      </c>
      <c r="L135" s="13">
        <f t="shared" si="15"/>
        <v>61</v>
      </c>
    </row>
    <row r="136" spans="1:12" ht="14.25" customHeight="1">
      <c r="A136" s="21"/>
      <c r="B136" s="19" t="s">
        <v>207</v>
      </c>
      <c r="C136" s="20">
        <v>39</v>
      </c>
      <c r="D136" s="20">
        <v>43</v>
      </c>
      <c r="E136" s="20">
        <v>40</v>
      </c>
      <c r="F136" s="17">
        <f t="shared" si="14"/>
        <v>83</v>
      </c>
      <c r="G136" s="18"/>
      <c r="H136" s="54" t="s">
        <v>208</v>
      </c>
      <c r="I136" s="20">
        <v>11</v>
      </c>
      <c r="J136" s="20">
        <v>10</v>
      </c>
      <c r="K136" s="20">
        <v>15</v>
      </c>
      <c r="L136" s="13">
        <f t="shared" si="15"/>
        <v>25</v>
      </c>
    </row>
    <row r="137" spans="1:12" ht="14.25" customHeight="1">
      <c r="A137" s="21"/>
      <c r="B137" s="19" t="s">
        <v>209</v>
      </c>
      <c r="C137" s="20">
        <v>200</v>
      </c>
      <c r="D137" s="20">
        <v>168</v>
      </c>
      <c r="E137" s="20">
        <v>189</v>
      </c>
      <c r="F137" s="17">
        <f t="shared" si="14"/>
        <v>357</v>
      </c>
      <c r="G137" s="18"/>
      <c r="H137" s="54" t="s">
        <v>210</v>
      </c>
      <c r="I137" s="20">
        <v>26</v>
      </c>
      <c r="J137" s="20">
        <v>26</v>
      </c>
      <c r="K137" s="20">
        <v>29</v>
      </c>
      <c r="L137" s="13">
        <f t="shared" si="15"/>
        <v>55</v>
      </c>
    </row>
    <row r="138" spans="1:12" ht="14.25" customHeight="1">
      <c r="A138" s="21"/>
      <c r="B138" s="26" t="s">
        <v>211</v>
      </c>
      <c r="C138" s="20">
        <v>101</v>
      </c>
      <c r="D138" s="20">
        <v>141</v>
      </c>
      <c r="E138" s="20">
        <v>158</v>
      </c>
      <c r="F138" s="17">
        <f t="shared" si="14"/>
        <v>299</v>
      </c>
      <c r="G138" s="18"/>
      <c r="H138" s="54" t="s">
        <v>212</v>
      </c>
      <c r="I138" s="20">
        <v>17</v>
      </c>
      <c r="J138" s="20">
        <v>30</v>
      </c>
      <c r="K138" s="20">
        <v>22</v>
      </c>
      <c r="L138" s="13">
        <f t="shared" si="15"/>
        <v>52</v>
      </c>
    </row>
    <row r="139" spans="1:12" ht="14.25" customHeight="1">
      <c r="A139" s="21"/>
      <c r="B139" s="23" t="s">
        <v>213</v>
      </c>
      <c r="C139" s="24">
        <f>SUM(C117:C138)</f>
        <v>2461</v>
      </c>
      <c r="D139" s="24">
        <f>SUM(D117:D138)</f>
        <v>2642</v>
      </c>
      <c r="E139" s="24">
        <f>SUM(E117:E138)</f>
        <v>2876</v>
      </c>
      <c r="F139" s="29">
        <f>SUM(F117:F138)</f>
        <v>5518</v>
      </c>
      <c r="G139" s="18"/>
      <c r="H139" s="54" t="s">
        <v>214</v>
      </c>
      <c r="I139" s="20">
        <v>12</v>
      </c>
      <c r="J139" s="20">
        <v>17</v>
      </c>
      <c r="K139" s="20">
        <v>17</v>
      </c>
      <c r="L139" s="13">
        <f t="shared" si="15"/>
        <v>34</v>
      </c>
    </row>
    <row r="140" spans="1:12" ht="14.25" customHeight="1">
      <c r="A140" s="21" t="s">
        <v>215</v>
      </c>
      <c r="B140" s="19" t="s">
        <v>216</v>
      </c>
      <c r="C140" s="20">
        <v>137</v>
      </c>
      <c r="D140" s="20">
        <v>174</v>
      </c>
      <c r="E140" s="20">
        <v>195</v>
      </c>
      <c r="F140" s="17">
        <f aca="true" t="shared" si="16" ref="F140:F156">SUM(D140:E140)</f>
        <v>369</v>
      </c>
      <c r="G140" s="18"/>
      <c r="H140" s="23" t="s">
        <v>217</v>
      </c>
      <c r="I140" s="24">
        <f>SUM(I126:I139)</f>
        <v>294</v>
      </c>
      <c r="J140" s="24">
        <f>SUM(J126:J139)</f>
        <v>357</v>
      </c>
      <c r="K140" s="24">
        <f>SUM(K126:K139)</f>
        <v>379</v>
      </c>
      <c r="L140" s="25">
        <f>SUM(L126:L139)</f>
        <v>736</v>
      </c>
    </row>
    <row r="141" spans="1:12" ht="14.25" customHeight="1">
      <c r="A141" s="21"/>
      <c r="B141" s="19" t="s">
        <v>218</v>
      </c>
      <c r="C141" s="20">
        <v>158</v>
      </c>
      <c r="D141" s="20">
        <v>224</v>
      </c>
      <c r="E141" s="20">
        <v>229</v>
      </c>
      <c r="F141" s="17">
        <f t="shared" si="16"/>
        <v>453</v>
      </c>
      <c r="G141" s="18" t="s">
        <v>219</v>
      </c>
      <c r="H141" s="54" t="s">
        <v>220</v>
      </c>
      <c r="I141" s="20">
        <v>49</v>
      </c>
      <c r="J141" s="20">
        <v>60</v>
      </c>
      <c r="K141" s="20">
        <v>60</v>
      </c>
      <c r="L141" s="13">
        <f>SUM(J141:K141)</f>
        <v>120</v>
      </c>
    </row>
    <row r="142" spans="1:12" ht="14.25" customHeight="1">
      <c r="A142" s="21"/>
      <c r="B142" s="19" t="s">
        <v>221</v>
      </c>
      <c r="C142" s="20">
        <v>131</v>
      </c>
      <c r="D142" s="20">
        <v>152</v>
      </c>
      <c r="E142" s="20">
        <v>164</v>
      </c>
      <c r="F142" s="17">
        <f t="shared" si="16"/>
        <v>316</v>
      </c>
      <c r="G142" s="18"/>
      <c r="H142" s="54" t="s">
        <v>222</v>
      </c>
      <c r="I142" s="20">
        <v>53</v>
      </c>
      <c r="J142" s="20">
        <v>63</v>
      </c>
      <c r="K142" s="20">
        <v>58</v>
      </c>
      <c r="L142" s="13">
        <f>SUM(J142:K142)</f>
        <v>121</v>
      </c>
    </row>
    <row r="143" spans="1:12" ht="14.25" customHeight="1">
      <c r="A143" s="21"/>
      <c r="B143" s="19" t="s">
        <v>223</v>
      </c>
      <c r="C143" s="20">
        <v>65</v>
      </c>
      <c r="D143" s="20">
        <v>82</v>
      </c>
      <c r="E143" s="20">
        <v>97</v>
      </c>
      <c r="F143" s="17">
        <f t="shared" si="16"/>
        <v>179</v>
      </c>
      <c r="G143" s="18"/>
      <c r="H143" s="54" t="s">
        <v>224</v>
      </c>
      <c r="I143" s="20">
        <v>57</v>
      </c>
      <c r="J143" s="20">
        <v>58</v>
      </c>
      <c r="K143" s="20">
        <v>61</v>
      </c>
      <c r="L143" s="13">
        <f>SUM(J143:K143)</f>
        <v>119</v>
      </c>
    </row>
    <row r="144" spans="1:12" ht="14.25" customHeight="1">
      <c r="A144" s="21"/>
      <c r="B144" s="19" t="s">
        <v>225</v>
      </c>
      <c r="C144" s="20">
        <v>29</v>
      </c>
      <c r="D144" s="20">
        <v>33</v>
      </c>
      <c r="E144" s="20">
        <v>35</v>
      </c>
      <c r="F144" s="17">
        <f t="shared" si="16"/>
        <v>68</v>
      </c>
      <c r="G144" s="18"/>
      <c r="H144" s="54" t="s">
        <v>226</v>
      </c>
      <c r="I144" s="20">
        <v>35</v>
      </c>
      <c r="J144" s="20">
        <v>37</v>
      </c>
      <c r="K144" s="20">
        <v>39</v>
      </c>
      <c r="L144" s="13">
        <f>SUM(J144:K144)</f>
        <v>76</v>
      </c>
    </row>
    <row r="145" spans="1:12" ht="14.25" customHeight="1">
      <c r="A145" s="21"/>
      <c r="B145" s="19" t="s">
        <v>227</v>
      </c>
      <c r="C145" s="20">
        <v>131</v>
      </c>
      <c r="D145" s="20">
        <v>182</v>
      </c>
      <c r="E145" s="20">
        <v>202</v>
      </c>
      <c r="F145" s="17">
        <f t="shared" si="16"/>
        <v>384</v>
      </c>
      <c r="G145" s="18"/>
      <c r="H145" s="54" t="s">
        <v>228</v>
      </c>
      <c r="I145" s="20">
        <v>35</v>
      </c>
      <c r="J145" s="20">
        <v>42</v>
      </c>
      <c r="K145" s="20">
        <v>40</v>
      </c>
      <c r="L145" s="13">
        <f>SUM(J145:K145)</f>
        <v>82</v>
      </c>
    </row>
    <row r="146" spans="1:12" ht="14.25" customHeight="1">
      <c r="A146" s="21"/>
      <c r="B146" s="19" t="s">
        <v>229</v>
      </c>
      <c r="C146" s="20">
        <v>31</v>
      </c>
      <c r="D146" s="20">
        <v>45</v>
      </c>
      <c r="E146" s="20">
        <v>46</v>
      </c>
      <c r="F146" s="17">
        <f t="shared" si="16"/>
        <v>91</v>
      </c>
      <c r="G146" s="18"/>
      <c r="H146" s="23" t="s">
        <v>230</v>
      </c>
      <c r="I146" s="24">
        <f>SUM(I141:I145)</f>
        <v>229</v>
      </c>
      <c r="J146" s="24">
        <f>SUM(J141:J145)</f>
        <v>260</v>
      </c>
      <c r="K146" s="24">
        <f>SUM(K141:K145)</f>
        <v>258</v>
      </c>
      <c r="L146" s="33">
        <f>SUM(L141:L145)</f>
        <v>518</v>
      </c>
    </row>
    <row r="147" spans="1:12" ht="14.25" customHeight="1">
      <c r="A147" s="21"/>
      <c r="B147" s="19" t="s">
        <v>231</v>
      </c>
      <c r="C147" s="20">
        <v>37</v>
      </c>
      <c r="D147" s="20">
        <v>52</v>
      </c>
      <c r="E147" s="20">
        <v>57</v>
      </c>
      <c r="F147" s="17">
        <f t="shared" si="16"/>
        <v>109</v>
      </c>
      <c r="G147" s="94" t="s">
        <v>232</v>
      </c>
      <c r="H147" s="58"/>
      <c r="I147" s="32">
        <f>SUM(C139+C157+C164+C167+I125+I140+I146)</f>
        <v>6879</v>
      </c>
      <c r="J147" s="32">
        <f>SUM(D139+D157+D164+D167+J125+J140+J146)</f>
        <v>8399</v>
      </c>
      <c r="K147" s="32">
        <f>SUM(E139+E157+E164+E167+K125+K140+K146)</f>
        <v>9088</v>
      </c>
      <c r="L147" s="41">
        <f>SUM(F139+F157+F164+F167+L125+L140+L146)</f>
        <v>17487</v>
      </c>
    </row>
    <row r="148" spans="1:12" ht="14.25" customHeight="1">
      <c r="A148" s="21"/>
      <c r="B148" s="19" t="s">
        <v>233</v>
      </c>
      <c r="C148" s="20">
        <v>89</v>
      </c>
      <c r="D148" s="20">
        <v>118</v>
      </c>
      <c r="E148" s="20">
        <v>155</v>
      </c>
      <c r="F148" s="17">
        <f t="shared" si="16"/>
        <v>273</v>
      </c>
      <c r="G148" s="62"/>
      <c r="H148" s="63"/>
      <c r="I148" s="64"/>
      <c r="J148" s="64"/>
      <c r="K148" s="64"/>
      <c r="L148" s="65"/>
    </row>
    <row r="149" spans="1:12" ht="14.25" customHeight="1">
      <c r="A149" s="21"/>
      <c r="B149" s="19" t="s">
        <v>234</v>
      </c>
      <c r="C149" s="20">
        <v>68</v>
      </c>
      <c r="D149" s="20">
        <v>86</v>
      </c>
      <c r="E149" s="20">
        <v>115</v>
      </c>
      <c r="F149" s="17">
        <f t="shared" si="16"/>
        <v>201</v>
      </c>
      <c r="G149" s="59" t="s">
        <v>235</v>
      </c>
      <c r="H149" s="60"/>
      <c r="I149" s="93">
        <f>SUM(C30+I39+I67+I147)</f>
        <v>18871</v>
      </c>
      <c r="J149" s="93">
        <f>SUM(D30+J39+J67+J147)</f>
        <v>24519</v>
      </c>
      <c r="K149" s="93">
        <f>SUM(E30+K39+K67+K147)</f>
        <v>26300</v>
      </c>
      <c r="L149" s="117">
        <f>SUM(J149:K149)</f>
        <v>50819</v>
      </c>
    </row>
    <row r="150" spans="1:12" ht="14.25" customHeight="1">
      <c r="A150" s="21"/>
      <c r="B150" s="19" t="s">
        <v>236</v>
      </c>
      <c r="C150" s="20">
        <v>116</v>
      </c>
      <c r="D150" s="20">
        <v>141</v>
      </c>
      <c r="E150" s="20">
        <v>159</v>
      </c>
      <c r="F150" s="17">
        <f t="shared" si="16"/>
        <v>300</v>
      </c>
      <c r="G150" s="122"/>
      <c r="H150" s="123"/>
      <c r="I150" s="92"/>
      <c r="J150" s="92"/>
      <c r="K150" s="92"/>
      <c r="L150" s="118"/>
    </row>
    <row r="151" spans="1:12" ht="14.25" customHeight="1">
      <c r="A151" s="21"/>
      <c r="B151" s="19" t="s">
        <v>237</v>
      </c>
      <c r="C151" s="20">
        <v>31</v>
      </c>
      <c r="D151" s="20">
        <v>44</v>
      </c>
      <c r="E151" s="20">
        <v>42</v>
      </c>
      <c r="F151" s="17">
        <f t="shared" si="16"/>
        <v>86</v>
      </c>
      <c r="G151" s="120" t="s">
        <v>238</v>
      </c>
      <c r="H151" s="121"/>
      <c r="I151" s="91">
        <v>-17</v>
      </c>
      <c r="J151" s="91">
        <v>-49</v>
      </c>
      <c r="K151" s="91">
        <v>-33</v>
      </c>
      <c r="L151" s="119">
        <v>-82</v>
      </c>
    </row>
    <row r="152" spans="1:12" ht="14.25" customHeight="1">
      <c r="A152" s="21"/>
      <c r="B152" s="19" t="s">
        <v>239</v>
      </c>
      <c r="C152" s="20">
        <v>21</v>
      </c>
      <c r="D152" s="20">
        <v>26</v>
      </c>
      <c r="E152" s="20">
        <v>27</v>
      </c>
      <c r="F152" s="17">
        <f t="shared" si="16"/>
        <v>53</v>
      </c>
      <c r="G152" s="122"/>
      <c r="H152" s="123"/>
      <c r="I152" s="92"/>
      <c r="J152" s="92"/>
      <c r="K152" s="92"/>
      <c r="L152" s="118"/>
    </row>
    <row r="153" spans="1:12" ht="14.25" customHeight="1">
      <c r="A153" s="21"/>
      <c r="B153" s="19" t="s">
        <v>240</v>
      </c>
      <c r="C153" s="20">
        <v>61</v>
      </c>
      <c r="D153" s="20">
        <v>96</v>
      </c>
      <c r="E153" s="20">
        <v>99</v>
      </c>
      <c r="F153" s="17">
        <f t="shared" si="16"/>
        <v>195</v>
      </c>
      <c r="G153" s="18"/>
      <c r="H153" s="54"/>
      <c r="I153" s="20"/>
      <c r="J153" s="20"/>
      <c r="K153" s="20"/>
      <c r="L153" s="13"/>
    </row>
    <row r="154" spans="1:12" ht="14.25" customHeight="1">
      <c r="A154" s="21"/>
      <c r="B154" s="19" t="s">
        <v>241</v>
      </c>
      <c r="C154" s="20">
        <v>55</v>
      </c>
      <c r="D154" s="20">
        <v>63</v>
      </c>
      <c r="E154" s="20">
        <v>79</v>
      </c>
      <c r="F154" s="17">
        <f t="shared" si="16"/>
        <v>142</v>
      </c>
      <c r="G154" s="112" t="s">
        <v>242</v>
      </c>
      <c r="H154" s="113"/>
      <c r="I154" s="66"/>
      <c r="J154" s="66">
        <v>41</v>
      </c>
      <c r="K154" s="66">
        <v>37</v>
      </c>
      <c r="L154" s="67">
        <v>78</v>
      </c>
    </row>
    <row r="155" spans="1:12" ht="14.25" customHeight="1">
      <c r="A155" s="21"/>
      <c r="B155" s="19" t="s">
        <v>243</v>
      </c>
      <c r="C155" s="20">
        <v>180</v>
      </c>
      <c r="D155" s="20">
        <v>228</v>
      </c>
      <c r="E155" s="20">
        <v>245</v>
      </c>
      <c r="F155" s="17">
        <f t="shared" si="16"/>
        <v>473</v>
      </c>
      <c r="G155" s="112" t="s">
        <v>244</v>
      </c>
      <c r="H155" s="113"/>
      <c r="I155" s="66"/>
      <c r="J155" s="66">
        <v>55</v>
      </c>
      <c r="K155" s="66">
        <v>51</v>
      </c>
      <c r="L155" s="67">
        <v>106</v>
      </c>
    </row>
    <row r="156" spans="1:12" ht="14.25" customHeight="1">
      <c r="A156" s="21"/>
      <c r="B156" s="19" t="s">
        <v>245</v>
      </c>
      <c r="C156" s="20">
        <v>42</v>
      </c>
      <c r="D156" s="20">
        <v>55</v>
      </c>
      <c r="E156" s="20">
        <v>49</v>
      </c>
      <c r="F156" s="17">
        <f t="shared" si="16"/>
        <v>104</v>
      </c>
      <c r="G156" s="112" t="s">
        <v>246</v>
      </c>
      <c r="H156" s="113"/>
      <c r="I156" s="66"/>
      <c r="J156" s="66">
        <v>13</v>
      </c>
      <c r="K156" s="66">
        <v>13</v>
      </c>
      <c r="L156" s="67">
        <v>26</v>
      </c>
    </row>
    <row r="157" spans="1:12" ht="14.25" customHeight="1">
      <c r="A157" s="21"/>
      <c r="B157" s="23" t="s">
        <v>247</v>
      </c>
      <c r="C157" s="24">
        <f>SUM(C140:C156)</f>
        <v>1382</v>
      </c>
      <c r="D157" s="24">
        <f>SUM(D140:D156)</f>
        <v>1801</v>
      </c>
      <c r="E157" s="24">
        <f>SUM(E140:E156)</f>
        <v>1995</v>
      </c>
      <c r="F157" s="29">
        <f>SUM(F140:F156)</f>
        <v>3796</v>
      </c>
      <c r="G157" s="112" t="s">
        <v>248</v>
      </c>
      <c r="H157" s="113"/>
      <c r="I157" s="66"/>
      <c r="J157" s="66">
        <v>47</v>
      </c>
      <c r="K157" s="66">
        <v>33</v>
      </c>
      <c r="L157" s="67">
        <v>80</v>
      </c>
    </row>
    <row r="158" spans="1:12" ht="14.25" customHeight="1">
      <c r="A158" s="21" t="s">
        <v>249</v>
      </c>
      <c r="B158" s="19" t="s">
        <v>250</v>
      </c>
      <c r="C158" s="20">
        <v>125</v>
      </c>
      <c r="D158" s="20">
        <v>180</v>
      </c>
      <c r="E158" s="20">
        <v>177</v>
      </c>
      <c r="F158" s="17">
        <f aca="true" t="shared" si="17" ref="F158:F163">SUM(D158:E158)</f>
        <v>357</v>
      </c>
      <c r="G158" s="112" t="s">
        <v>251</v>
      </c>
      <c r="H158" s="113"/>
      <c r="I158" s="66"/>
      <c r="J158" s="66">
        <v>0</v>
      </c>
      <c r="K158" s="66">
        <v>1</v>
      </c>
      <c r="L158" s="67">
        <v>1</v>
      </c>
    </row>
    <row r="159" spans="1:12" ht="14.25" customHeight="1">
      <c r="A159" s="21"/>
      <c r="B159" s="19" t="s">
        <v>252</v>
      </c>
      <c r="C159" s="20">
        <v>207</v>
      </c>
      <c r="D159" s="20">
        <v>269</v>
      </c>
      <c r="E159" s="20">
        <v>294</v>
      </c>
      <c r="F159" s="17">
        <f t="shared" si="17"/>
        <v>563</v>
      </c>
      <c r="G159" s="154" t="s">
        <v>253</v>
      </c>
      <c r="H159" s="155"/>
      <c r="I159" s="85"/>
      <c r="J159" s="85">
        <v>1</v>
      </c>
      <c r="K159" s="85">
        <v>0</v>
      </c>
      <c r="L159" s="86">
        <v>1</v>
      </c>
    </row>
    <row r="160" spans="1:12" ht="14.25" customHeight="1">
      <c r="A160" s="21"/>
      <c r="B160" s="19" t="s">
        <v>254</v>
      </c>
      <c r="C160" s="20">
        <v>62</v>
      </c>
      <c r="D160" s="20">
        <v>92</v>
      </c>
      <c r="E160" s="20">
        <v>96</v>
      </c>
      <c r="F160" s="17">
        <f t="shared" si="17"/>
        <v>188</v>
      </c>
      <c r="G160" s="112"/>
      <c r="H160" s="159"/>
      <c r="I160" s="87"/>
      <c r="J160" s="88"/>
      <c r="K160" s="88"/>
      <c r="L160" s="89"/>
    </row>
    <row r="161" spans="1:12" ht="14.25" customHeight="1">
      <c r="A161" s="21"/>
      <c r="B161" s="19" t="s">
        <v>257</v>
      </c>
      <c r="C161" s="20">
        <v>51</v>
      </c>
      <c r="D161" s="20">
        <v>73</v>
      </c>
      <c r="E161" s="20">
        <v>89</v>
      </c>
      <c r="F161" s="17">
        <f t="shared" si="17"/>
        <v>162</v>
      </c>
      <c r="G161" s="156"/>
      <c r="H161" s="158"/>
      <c r="I161" s="90"/>
      <c r="J161" s="68"/>
      <c r="K161" s="68"/>
      <c r="L161" s="69"/>
    </row>
    <row r="162" spans="1:12" ht="14.25" customHeight="1">
      <c r="A162" s="21"/>
      <c r="B162" s="19" t="s">
        <v>258</v>
      </c>
      <c r="C162" s="20">
        <v>190</v>
      </c>
      <c r="D162" s="20">
        <v>280</v>
      </c>
      <c r="E162" s="20">
        <v>299</v>
      </c>
      <c r="F162" s="17">
        <f t="shared" si="17"/>
        <v>579</v>
      </c>
      <c r="G162" s="114" t="s">
        <v>255</v>
      </c>
      <c r="H162" s="115" t="s">
        <v>256</v>
      </c>
      <c r="I162" s="116">
        <f>SUM(L162/L149)</f>
        <v>0.37936598516302955</v>
      </c>
      <c r="J162" s="108">
        <v>8588</v>
      </c>
      <c r="K162" s="108">
        <v>10691</v>
      </c>
      <c r="L162" s="110">
        <v>19279</v>
      </c>
    </row>
    <row r="163" spans="1:12" ht="14.25" customHeight="1">
      <c r="A163" s="21"/>
      <c r="B163" s="19" t="s">
        <v>260</v>
      </c>
      <c r="C163" s="20">
        <v>39</v>
      </c>
      <c r="D163" s="20">
        <v>52</v>
      </c>
      <c r="E163" s="20">
        <v>58</v>
      </c>
      <c r="F163" s="17">
        <f t="shared" si="17"/>
        <v>110</v>
      </c>
      <c r="G163" s="114"/>
      <c r="H163" s="115"/>
      <c r="I163" s="116"/>
      <c r="J163" s="109"/>
      <c r="K163" s="109"/>
      <c r="L163" s="111"/>
    </row>
    <row r="164" spans="1:12" ht="14.25" customHeight="1">
      <c r="A164" s="21"/>
      <c r="B164" s="23" t="s">
        <v>261</v>
      </c>
      <c r="C164" s="24">
        <f>SUM(C158:C163)</f>
        <v>674</v>
      </c>
      <c r="D164" s="24">
        <f>SUM(D158:D163)</f>
        <v>946</v>
      </c>
      <c r="E164" s="24">
        <f>SUM(E158:E163)</f>
        <v>1013</v>
      </c>
      <c r="F164" s="29">
        <f>SUM(F158:F163)</f>
        <v>1959</v>
      </c>
      <c r="G164" s="149" t="s">
        <v>259</v>
      </c>
      <c r="H164" s="108" t="s">
        <v>256</v>
      </c>
      <c r="I164" s="151">
        <f>SUM(L164/L149)</f>
        <v>0.29020641885908816</v>
      </c>
      <c r="J164" s="108">
        <v>6307</v>
      </c>
      <c r="K164" s="108">
        <v>8441</v>
      </c>
      <c r="L164" s="110">
        <v>14748</v>
      </c>
    </row>
    <row r="165" spans="1:12" ht="14.25" customHeight="1">
      <c r="A165" s="21" t="s">
        <v>262</v>
      </c>
      <c r="B165" s="26" t="s">
        <v>263</v>
      </c>
      <c r="C165" s="20">
        <v>312</v>
      </c>
      <c r="D165" s="20">
        <v>389</v>
      </c>
      <c r="E165" s="20">
        <v>396</v>
      </c>
      <c r="F165" s="17">
        <f>SUM(D165:E165)</f>
        <v>785</v>
      </c>
      <c r="G165" s="150"/>
      <c r="H165" s="109"/>
      <c r="I165" s="152"/>
      <c r="J165" s="147"/>
      <c r="K165" s="147"/>
      <c r="L165" s="148"/>
    </row>
    <row r="166" spans="1:12" ht="14.25" customHeight="1">
      <c r="A166" s="21"/>
      <c r="B166" s="26" t="s">
        <v>265</v>
      </c>
      <c r="C166" s="20">
        <v>265</v>
      </c>
      <c r="D166" s="20">
        <v>365</v>
      </c>
      <c r="E166" s="20">
        <v>384</v>
      </c>
      <c r="F166" s="17">
        <f>SUM(D166:E166)</f>
        <v>749</v>
      </c>
      <c r="G166" s="105"/>
      <c r="H166" s="96"/>
      <c r="I166" s="77"/>
      <c r="J166" s="74"/>
      <c r="K166" s="74"/>
      <c r="L166" s="75"/>
    </row>
    <row r="167" spans="1:12" ht="14.25" customHeight="1">
      <c r="A167" s="21"/>
      <c r="B167" s="23" t="s">
        <v>266</v>
      </c>
      <c r="C167" s="24">
        <f>SUM(C165:C166)</f>
        <v>577</v>
      </c>
      <c r="D167" s="24">
        <f>SUM(D165:D166)</f>
        <v>754</v>
      </c>
      <c r="E167" s="24">
        <f>SUM(E165:E166)</f>
        <v>780</v>
      </c>
      <c r="F167" s="29">
        <f>SUM(F165:F166)</f>
        <v>1534</v>
      </c>
      <c r="G167" s="95"/>
      <c r="H167" s="106"/>
      <c r="I167" s="106"/>
      <c r="J167" s="106"/>
      <c r="K167" s="106"/>
      <c r="L167" s="107"/>
    </row>
    <row r="168" spans="1:12" ht="14.25" customHeight="1">
      <c r="A168" s="21"/>
      <c r="B168" s="20"/>
      <c r="C168" s="20"/>
      <c r="D168" s="20"/>
      <c r="E168" s="20"/>
      <c r="F168" s="34"/>
      <c r="G168" s="76" t="s">
        <v>267</v>
      </c>
      <c r="H168" s="96"/>
      <c r="I168" s="77"/>
      <c r="J168" s="74"/>
      <c r="K168" s="74"/>
      <c r="L168" s="75"/>
    </row>
    <row r="169" spans="1:12" ht="14.25" customHeight="1">
      <c r="A169" s="21"/>
      <c r="B169" s="20"/>
      <c r="C169" s="20"/>
      <c r="D169" s="20"/>
      <c r="E169" s="20"/>
      <c r="F169" s="34"/>
      <c r="G169" s="141" t="s">
        <v>268</v>
      </c>
      <c r="H169" s="142"/>
      <c r="I169" s="142"/>
      <c r="J169" s="142"/>
      <c r="K169" s="142"/>
      <c r="L169" s="143"/>
    </row>
    <row r="170" spans="1:12" ht="14.25" customHeight="1" thickBot="1">
      <c r="A170" s="78"/>
      <c r="B170" s="79"/>
      <c r="C170" s="79"/>
      <c r="D170" s="79"/>
      <c r="E170" s="79"/>
      <c r="F170" s="80"/>
      <c r="G170" s="102"/>
      <c r="H170" s="103"/>
      <c r="I170" s="103"/>
      <c r="J170" s="103"/>
      <c r="K170" s="103"/>
      <c r="L170" s="104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mergeCells count="42">
    <mergeCell ref="G161:H161"/>
    <mergeCell ref="K162:K163"/>
    <mergeCell ref="L162:L163"/>
    <mergeCell ref="G162:G163"/>
    <mergeCell ref="H162:H163"/>
    <mergeCell ref="I162:I163"/>
    <mergeCell ref="J162:J163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49:H150"/>
    <mergeCell ref="G67:H67"/>
    <mergeCell ref="G160:H160"/>
    <mergeCell ref="G147:H147"/>
    <mergeCell ref="G154:H154"/>
    <mergeCell ref="G155:H155"/>
    <mergeCell ref="G156:H156"/>
    <mergeCell ref="G157:H157"/>
    <mergeCell ref="G158:H158"/>
    <mergeCell ref="G159:H159"/>
    <mergeCell ref="G169:L169"/>
    <mergeCell ref="G40:H40"/>
    <mergeCell ref="A1:L1"/>
    <mergeCell ref="A2:L2"/>
    <mergeCell ref="A4:B4"/>
    <mergeCell ref="A32:B32"/>
    <mergeCell ref="A30:B30"/>
    <mergeCell ref="G39:H39"/>
    <mergeCell ref="A116:B116"/>
    <mergeCell ref="A60:B60"/>
    <mergeCell ref="J164:J165"/>
    <mergeCell ref="K164:K165"/>
    <mergeCell ref="L164:L165"/>
    <mergeCell ref="G164:G165"/>
    <mergeCell ref="H164:H165"/>
    <mergeCell ref="I164:I16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3"/>
  <dimension ref="A1:L170"/>
  <sheetViews>
    <sheetView workbookViewId="0" topLeftCell="A138">
      <selection activeCell="M151" sqref="M151"/>
    </sheetView>
  </sheetViews>
  <sheetFormatPr defaultColWidth="9.00390625" defaultRowHeight="13.5"/>
  <cols>
    <col min="1" max="1" width="6.75390625" style="83" customWidth="1"/>
    <col min="2" max="2" width="9.125" style="84" customWidth="1"/>
    <col min="3" max="6" width="6.75390625" style="84" customWidth="1"/>
    <col min="7" max="7" width="8.125" style="83" customWidth="1"/>
    <col min="8" max="8" width="9.125" style="84" customWidth="1"/>
    <col min="9" max="12" width="6.75390625" style="84" customWidth="1"/>
    <col min="13" max="16384" width="9.00390625" style="1" customWidth="1"/>
  </cols>
  <sheetData>
    <row r="1" spans="1:12" ht="24.7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12" ht="16.5" customHeight="1">
      <c r="A2" s="133" t="s">
        <v>281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1:12" ht="19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6" t="s">
        <v>7</v>
      </c>
    </row>
    <row r="4" spans="1:12" ht="14.25" customHeight="1">
      <c r="A4" s="136" t="s">
        <v>8</v>
      </c>
      <c r="B4" s="137"/>
      <c r="C4" s="8"/>
      <c r="D4" s="8"/>
      <c r="E4" s="8"/>
      <c r="F4" s="9"/>
      <c r="G4" s="10" t="s">
        <v>9</v>
      </c>
      <c r="H4" s="11" t="s">
        <v>10</v>
      </c>
      <c r="I4" s="12">
        <v>28</v>
      </c>
      <c r="J4" s="12">
        <v>35</v>
      </c>
      <c r="K4" s="12">
        <v>43</v>
      </c>
      <c r="L4" s="13">
        <f aca="true" t="shared" si="0" ref="L4:L9">SUM(J4:K4)</f>
        <v>78</v>
      </c>
    </row>
    <row r="5" spans="1:12" ht="14.25" customHeight="1">
      <c r="A5" s="14" t="s">
        <v>11</v>
      </c>
      <c r="B5" s="15" t="s">
        <v>12</v>
      </c>
      <c r="C5" s="16">
        <v>315</v>
      </c>
      <c r="D5" s="16">
        <v>416</v>
      </c>
      <c r="E5" s="16">
        <v>405</v>
      </c>
      <c r="F5" s="17">
        <f aca="true" t="shared" si="1" ref="F5:F21">SUM(D5:E5)</f>
        <v>821</v>
      </c>
      <c r="G5" s="18"/>
      <c r="H5" s="19" t="s">
        <v>13</v>
      </c>
      <c r="I5" s="20">
        <v>171</v>
      </c>
      <c r="J5" s="20">
        <v>225</v>
      </c>
      <c r="K5" s="20">
        <v>260</v>
      </c>
      <c r="L5" s="13">
        <f t="shared" si="0"/>
        <v>485</v>
      </c>
    </row>
    <row r="6" spans="1:12" ht="14.25" customHeight="1">
      <c r="A6" s="21"/>
      <c r="B6" s="19" t="s">
        <v>14</v>
      </c>
      <c r="C6" s="20">
        <v>188</v>
      </c>
      <c r="D6" s="20">
        <v>224</v>
      </c>
      <c r="E6" s="20">
        <v>209</v>
      </c>
      <c r="F6" s="17">
        <f t="shared" si="1"/>
        <v>433</v>
      </c>
      <c r="G6" s="18"/>
      <c r="H6" s="19" t="s">
        <v>15</v>
      </c>
      <c r="I6" s="20">
        <v>122</v>
      </c>
      <c r="J6" s="20">
        <v>162</v>
      </c>
      <c r="K6" s="20">
        <v>199</v>
      </c>
      <c r="L6" s="13">
        <f t="shared" si="0"/>
        <v>361</v>
      </c>
    </row>
    <row r="7" spans="1:12" ht="14.25" customHeight="1">
      <c r="A7" s="21"/>
      <c r="B7" s="19" t="s">
        <v>16</v>
      </c>
      <c r="C7" s="20">
        <v>106</v>
      </c>
      <c r="D7" s="20">
        <v>126</v>
      </c>
      <c r="E7" s="20">
        <v>147</v>
      </c>
      <c r="F7" s="17">
        <f t="shared" si="1"/>
        <v>273</v>
      </c>
      <c r="G7" s="18"/>
      <c r="H7" s="19" t="s">
        <v>17</v>
      </c>
      <c r="I7" s="20">
        <v>73</v>
      </c>
      <c r="J7" s="20">
        <v>106</v>
      </c>
      <c r="K7" s="20">
        <v>118</v>
      </c>
      <c r="L7" s="13">
        <f t="shared" si="0"/>
        <v>224</v>
      </c>
    </row>
    <row r="8" spans="1:12" ht="14.25" customHeight="1">
      <c r="A8" s="21"/>
      <c r="B8" s="19" t="s">
        <v>18</v>
      </c>
      <c r="C8" s="20">
        <v>164</v>
      </c>
      <c r="D8" s="20">
        <v>191</v>
      </c>
      <c r="E8" s="20">
        <v>227</v>
      </c>
      <c r="F8" s="17">
        <f t="shared" si="1"/>
        <v>418</v>
      </c>
      <c r="G8" s="18"/>
      <c r="H8" s="19" t="s">
        <v>19</v>
      </c>
      <c r="I8" s="20">
        <v>53</v>
      </c>
      <c r="J8" s="20">
        <v>78</v>
      </c>
      <c r="K8" s="20">
        <v>85</v>
      </c>
      <c r="L8" s="13">
        <f t="shared" si="0"/>
        <v>163</v>
      </c>
    </row>
    <row r="9" spans="1:12" ht="14.25" customHeight="1">
      <c r="A9" s="21"/>
      <c r="B9" s="19" t="s">
        <v>20</v>
      </c>
      <c r="C9" s="20">
        <v>53</v>
      </c>
      <c r="D9" s="20">
        <v>67</v>
      </c>
      <c r="E9" s="20">
        <v>78</v>
      </c>
      <c r="F9" s="17">
        <f t="shared" si="1"/>
        <v>145</v>
      </c>
      <c r="G9" s="18"/>
      <c r="H9" s="19" t="s">
        <v>21</v>
      </c>
      <c r="I9" s="20">
        <v>75</v>
      </c>
      <c r="J9" s="20">
        <v>105</v>
      </c>
      <c r="K9" s="20">
        <v>105</v>
      </c>
      <c r="L9" s="13">
        <f t="shared" si="0"/>
        <v>210</v>
      </c>
    </row>
    <row r="10" spans="1:12" ht="14.25" customHeight="1">
      <c r="A10" s="21"/>
      <c r="B10" s="19" t="s">
        <v>22</v>
      </c>
      <c r="C10" s="20">
        <v>234</v>
      </c>
      <c r="D10" s="20">
        <v>296</v>
      </c>
      <c r="E10" s="20">
        <v>354</v>
      </c>
      <c r="F10" s="17">
        <f t="shared" si="1"/>
        <v>650</v>
      </c>
      <c r="G10" s="22"/>
      <c r="H10" s="23" t="s">
        <v>23</v>
      </c>
      <c r="I10" s="24">
        <f>SUM(I4:I9)</f>
        <v>522</v>
      </c>
      <c r="J10" s="24">
        <f>SUM(J4:J9)</f>
        <v>711</v>
      </c>
      <c r="K10" s="24">
        <f>SUM(K4:K9)</f>
        <v>810</v>
      </c>
      <c r="L10" s="25">
        <f>SUM(L4:L9)</f>
        <v>1521</v>
      </c>
    </row>
    <row r="11" spans="1:12" ht="14.25" customHeight="1">
      <c r="A11" s="21"/>
      <c r="B11" s="19" t="s">
        <v>24</v>
      </c>
      <c r="C11" s="20">
        <v>75</v>
      </c>
      <c r="D11" s="20">
        <v>82</v>
      </c>
      <c r="E11" s="20">
        <v>107</v>
      </c>
      <c r="F11" s="17">
        <f t="shared" si="1"/>
        <v>189</v>
      </c>
      <c r="G11" s="18" t="s">
        <v>25</v>
      </c>
      <c r="H11" s="19" t="s">
        <v>26</v>
      </c>
      <c r="I11" s="20">
        <v>53</v>
      </c>
      <c r="J11" s="20">
        <v>69</v>
      </c>
      <c r="K11" s="20">
        <v>77</v>
      </c>
      <c r="L11" s="13">
        <f aca="true" t="shared" si="2" ref="L11:L22">SUM(J11:K11)</f>
        <v>146</v>
      </c>
    </row>
    <row r="12" spans="1:12" ht="14.25" customHeight="1">
      <c r="A12" s="21"/>
      <c r="B12" s="19" t="s">
        <v>27</v>
      </c>
      <c r="C12" s="20">
        <v>94</v>
      </c>
      <c r="D12" s="20">
        <v>137</v>
      </c>
      <c r="E12" s="20">
        <v>154</v>
      </c>
      <c r="F12" s="17">
        <f t="shared" si="1"/>
        <v>291</v>
      </c>
      <c r="G12" s="18"/>
      <c r="H12" s="19" t="s">
        <v>28</v>
      </c>
      <c r="I12" s="20">
        <v>35</v>
      </c>
      <c r="J12" s="20">
        <v>36</v>
      </c>
      <c r="K12" s="20">
        <v>39</v>
      </c>
      <c r="L12" s="13">
        <f t="shared" si="2"/>
        <v>75</v>
      </c>
    </row>
    <row r="13" spans="1:12" ht="14.25" customHeight="1">
      <c r="A13" s="21"/>
      <c r="B13" s="19" t="s">
        <v>29</v>
      </c>
      <c r="C13" s="20">
        <v>142</v>
      </c>
      <c r="D13" s="20">
        <v>246</v>
      </c>
      <c r="E13" s="20">
        <v>240</v>
      </c>
      <c r="F13" s="17">
        <f t="shared" si="1"/>
        <v>486</v>
      </c>
      <c r="G13" s="18"/>
      <c r="H13" s="19" t="s">
        <v>30</v>
      </c>
      <c r="I13" s="20">
        <v>39</v>
      </c>
      <c r="J13" s="20">
        <v>49</v>
      </c>
      <c r="K13" s="20">
        <v>52</v>
      </c>
      <c r="L13" s="13">
        <f t="shared" si="2"/>
        <v>101</v>
      </c>
    </row>
    <row r="14" spans="1:12" ht="14.25" customHeight="1">
      <c r="A14" s="21"/>
      <c r="B14" s="19" t="s">
        <v>31</v>
      </c>
      <c r="C14" s="20">
        <v>40</v>
      </c>
      <c r="D14" s="20">
        <v>61</v>
      </c>
      <c r="E14" s="20">
        <v>52</v>
      </c>
      <c r="F14" s="17">
        <f t="shared" si="1"/>
        <v>113</v>
      </c>
      <c r="G14" s="18"/>
      <c r="H14" s="19" t="s">
        <v>32</v>
      </c>
      <c r="I14" s="20">
        <v>106</v>
      </c>
      <c r="J14" s="20">
        <v>138</v>
      </c>
      <c r="K14" s="20">
        <v>139</v>
      </c>
      <c r="L14" s="13">
        <f t="shared" si="2"/>
        <v>277</v>
      </c>
    </row>
    <row r="15" spans="1:12" ht="14.25" customHeight="1">
      <c r="A15" s="21"/>
      <c r="B15" s="19" t="s">
        <v>33</v>
      </c>
      <c r="C15" s="20">
        <v>29</v>
      </c>
      <c r="D15" s="20">
        <v>42</v>
      </c>
      <c r="E15" s="20">
        <v>45</v>
      </c>
      <c r="F15" s="17">
        <f t="shared" si="1"/>
        <v>87</v>
      </c>
      <c r="G15" s="18"/>
      <c r="H15" s="19" t="s">
        <v>34</v>
      </c>
      <c r="I15" s="20">
        <v>33</v>
      </c>
      <c r="J15" s="20">
        <v>44</v>
      </c>
      <c r="K15" s="20">
        <v>49</v>
      </c>
      <c r="L15" s="13">
        <f t="shared" si="2"/>
        <v>93</v>
      </c>
    </row>
    <row r="16" spans="1:12" ht="14.25" customHeight="1">
      <c r="A16" s="21"/>
      <c r="B16" s="19" t="s">
        <v>35</v>
      </c>
      <c r="C16" s="20">
        <v>73</v>
      </c>
      <c r="D16" s="20">
        <v>73</v>
      </c>
      <c r="E16" s="20">
        <v>1</v>
      </c>
      <c r="F16" s="17">
        <f t="shared" si="1"/>
        <v>74</v>
      </c>
      <c r="G16" s="18"/>
      <c r="H16" s="19" t="s">
        <v>36</v>
      </c>
      <c r="I16" s="20">
        <v>53</v>
      </c>
      <c r="J16" s="20">
        <v>56</v>
      </c>
      <c r="K16" s="20">
        <v>62</v>
      </c>
      <c r="L16" s="13">
        <f t="shared" si="2"/>
        <v>118</v>
      </c>
    </row>
    <row r="17" spans="1:12" ht="14.25" customHeight="1">
      <c r="A17" s="21"/>
      <c r="B17" s="26" t="s">
        <v>37</v>
      </c>
      <c r="C17" s="20">
        <v>46</v>
      </c>
      <c r="D17" s="20">
        <v>67</v>
      </c>
      <c r="E17" s="20">
        <v>71</v>
      </c>
      <c r="F17" s="17">
        <f t="shared" si="1"/>
        <v>138</v>
      </c>
      <c r="G17" s="18"/>
      <c r="H17" s="19" t="s">
        <v>38</v>
      </c>
      <c r="I17" s="20">
        <v>86</v>
      </c>
      <c r="J17" s="20">
        <v>100</v>
      </c>
      <c r="K17" s="20">
        <v>98</v>
      </c>
      <c r="L17" s="13">
        <f t="shared" si="2"/>
        <v>198</v>
      </c>
    </row>
    <row r="18" spans="1:12" ht="14.25" customHeight="1">
      <c r="A18" s="21"/>
      <c r="B18" s="19" t="s">
        <v>39</v>
      </c>
      <c r="C18" s="20">
        <v>81</v>
      </c>
      <c r="D18" s="20">
        <v>128</v>
      </c>
      <c r="E18" s="20">
        <v>131</v>
      </c>
      <c r="F18" s="17">
        <f t="shared" si="1"/>
        <v>259</v>
      </c>
      <c r="G18" s="18"/>
      <c r="H18" s="19" t="s">
        <v>40</v>
      </c>
      <c r="I18" s="20">
        <v>66</v>
      </c>
      <c r="J18" s="20">
        <v>89</v>
      </c>
      <c r="K18" s="20">
        <v>89</v>
      </c>
      <c r="L18" s="13">
        <f t="shared" si="2"/>
        <v>178</v>
      </c>
    </row>
    <row r="19" spans="1:12" ht="14.25" customHeight="1">
      <c r="A19" s="21"/>
      <c r="B19" s="19" t="s">
        <v>41</v>
      </c>
      <c r="C19" s="20">
        <v>23</v>
      </c>
      <c r="D19" s="20">
        <v>31</v>
      </c>
      <c r="E19" s="20">
        <v>27</v>
      </c>
      <c r="F19" s="17">
        <f t="shared" si="1"/>
        <v>58</v>
      </c>
      <c r="G19" s="18"/>
      <c r="H19" s="19" t="s">
        <v>42</v>
      </c>
      <c r="I19" s="20">
        <v>26</v>
      </c>
      <c r="J19" s="20">
        <v>38</v>
      </c>
      <c r="K19" s="20">
        <v>34</v>
      </c>
      <c r="L19" s="13">
        <f t="shared" si="2"/>
        <v>72</v>
      </c>
    </row>
    <row r="20" spans="1:12" ht="14.25" customHeight="1">
      <c r="A20" s="21"/>
      <c r="B20" s="26" t="s">
        <v>43</v>
      </c>
      <c r="C20" s="20">
        <v>16</v>
      </c>
      <c r="D20" s="20">
        <v>12</v>
      </c>
      <c r="E20" s="20">
        <v>21</v>
      </c>
      <c r="F20" s="17">
        <f t="shared" si="1"/>
        <v>33</v>
      </c>
      <c r="G20" s="18"/>
      <c r="H20" s="19" t="s">
        <v>44</v>
      </c>
      <c r="I20" s="20">
        <v>63</v>
      </c>
      <c r="J20" s="20">
        <v>71</v>
      </c>
      <c r="K20" s="20">
        <v>75</v>
      </c>
      <c r="L20" s="13">
        <f t="shared" si="2"/>
        <v>146</v>
      </c>
    </row>
    <row r="21" spans="1:12" ht="14.25" customHeight="1">
      <c r="A21" s="21"/>
      <c r="B21" s="26" t="s">
        <v>45</v>
      </c>
      <c r="C21" s="20">
        <v>23</v>
      </c>
      <c r="D21" s="20">
        <v>31</v>
      </c>
      <c r="E21" s="20">
        <v>33</v>
      </c>
      <c r="F21" s="17">
        <f t="shared" si="1"/>
        <v>64</v>
      </c>
      <c r="G21" s="18"/>
      <c r="H21" s="19" t="s">
        <v>46</v>
      </c>
      <c r="I21" s="20">
        <v>36</v>
      </c>
      <c r="J21" s="20">
        <v>40</v>
      </c>
      <c r="K21" s="20">
        <v>52</v>
      </c>
      <c r="L21" s="13">
        <f t="shared" si="2"/>
        <v>92</v>
      </c>
    </row>
    <row r="22" spans="1:12" ht="14.25" customHeight="1">
      <c r="A22" s="28"/>
      <c r="B22" s="23" t="s">
        <v>47</v>
      </c>
      <c r="C22" s="24">
        <f>SUM(C5:C21)</f>
        <v>1702</v>
      </c>
      <c r="D22" s="24">
        <f>SUM(D5:D21)</f>
        <v>2230</v>
      </c>
      <c r="E22" s="24">
        <f>SUM(E5:E21)</f>
        <v>2302</v>
      </c>
      <c r="F22" s="24">
        <f>SUM(F5:F21)</f>
        <v>4532</v>
      </c>
      <c r="G22" s="18"/>
      <c r="H22" s="19" t="s">
        <v>48</v>
      </c>
      <c r="I22" s="20">
        <v>7</v>
      </c>
      <c r="J22" s="20">
        <v>2</v>
      </c>
      <c r="K22" s="20">
        <v>8</v>
      </c>
      <c r="L22" s="13">
        <f t="shared" si="2"/>
        <v>10</v>
      </c>
    </row>
    <row r="23" spans="1:12" ht="14.25" customHeight="1">
      <c r="A23" s="21" t="s">
        <v>49</v>
      </c>
      <c r="B23" s="19" t="s">
        <v>50</v>
      </c>
      <c r="C23" s="20">
        <v>130</v>
      </c>
      <c r="D23" s="20">
        <v>167</v>
      </c>
      <c r="E23" s="20">
        <v>194</v>
      </c>
      <c r="F23" s="17">
        <f aca="true" t="shared" si="3" ref="F23:F28">SUM(D23:E23)</f>
        <v>361</v>
      </c>
      <c r="G23" s="22"/>
      <c r="H23" s="23" t="s">
        <v>51</v>
      </c>
      <c r="I23" s="24">
        <f>SUM(I11:I22)</f>
        <v>603</v>
      </c>
      <c r="J23" s="24">
        <f>SUM(J11:J22)</f>
        <v>732</v>
      </c>
      <c r="K23" s="24">
        <f>SUM(K11:K22)</f>
        <v>774</v>
      </c>
      <c r="L23" s="25">
        <f>SUM(L11:L22)</f>
        <v>1506</v>
      </c>
    </row>
    <row r="24" spans="1:12" ht="14.25" customHeight="1">
      <c r="A24" s="21"/>
      <c r="B24" s="19" t="s">
        <v>52</v>
      </c>
      <c r="C24" s="20">
        <v>73</v>
      </c>
      <c r="D24" s="20">
        <v>102</v>
      </c>
      <c r="E24" s="20">
        <v>100</v>
      </c>
      <c r="F24" s="17">
        <f t="shared" si="3"/>
        <v>202</v>
      </c>
      <c r="G24" s="18" t="s">
        <v>53</v>
      </c>
      <c r="H24" s="19" t="s">
        <v>54</v>
      </c>
      <c r="I24" s="20">
        <v>29</v>
      </c>
      <c r="J24" s="20">
        <v>38</v>
      </c>
      <c r="K24" s="20">
        <v>44</v>
      </c>
      <c r="L24" s="13">
        <f aca="true" t="shared" si="4" ref="L24:L29">SUM(J24:K24)</f>
        <v>82</v>
      </c>
    </row>
    <row r="25" spans="1:12" ht="14.25" customHeight="1">
      <c r="A25" s="21"/>
      <c r="B25" s="19" t="s">
        <v>55</v>
      </c>
      <c r="C25" s="20">
        <v>181</v>
      </c>
      <c r="D25" s="20">
        <v>251</v>
      </c>
      <c r="E25" s="20">
        <v>278</v>
      </c>
      <c r="F25" s="17">
        <f t="shared" si="3"/>
        <v>529</v>
      </c>
      <c r="G25" s="18"/>
      <c r="H25" s="19" t="s">
        <v>56</v>
      </c>
      <c r="I25" s="20">
        <v>20</v>
      </c>
      <c r="J25" s="20">
        <v>22</v>
      </c>
      <c r="K25" s="20">
        <v>25</v>
      </c>
      <c r="L25" s="13">
        <f t="shared" si="4"/>
        <v>47</v>
      </c>
    </row>
    <row r="26" spans="1:12" ht="14.25" customHeight="1">
      <c r="A26" s="21"/>
      <c r="B26" s="19" t="s">
        <v>57</v>
      </c>
      <c r="C26" s="20">
        <v>78</v>
      </c>
      <c r="D26" s="20">
        <v>104</v>
      </c>
      <c r="E26" s="20">
        <v>123</v>
      </c>
      <c r="F26" s="17">
        <f t="shared" si="3"/>
        <v>227</v>
      </c>
      <c r="G26" s="18"/>
      <c r="H26" s="19" t="s">
        <v>19</v>
      </c>
      <c r="I26" s="20">
        <v>41</v>
      </c>
      <c r="J26" s="20">
        <v>50</v>
      </c>
      <c r="K26" s="20">
        <v>53</v>
      </c>
      <c r="L26" s="13">
        <f t="shared" si="4"/>
        <v>103</v>
      </c>
    </row>
    <row r="27" spans="1:12" ht="14.25" customHeight="1">
      <c r="A27" s="21"/>
      <c r="B27" s="19" t="s">
        <v>58</v>
      </c>
      <c r="C27" s="20">
        <v>60</v>
      </c>
      <c r="D27" s="20">
        <v>81</v>
      </c>
      <c r="E27" s="20">
        <v>83</v>
      </c>
      <c r="F27" s="17">
        <f t="shared" si="3"/>
        <v>164</v>
      </c>
      <c r="G27" s="18"/>
      <c r="H27" s="19" t="s">
        <v>59</v>
      </c>
      <c r="I27" s="20">
        <v>48</v>
      </c>
      <c r="J27" s="20">
        <v>56</v>
      </c>
      <c r="K27" s="20">
        <v>61</v>
      </c>
      <c r="L27" s="13">
        <f t="shared" si="4"/>
        <v>117</v>
      </c>
    </row>
    <row r="28" spans="1:12" ht="14.25" customHeight="1">
      <c r="A28" s="21"/>
      <c r="B28" s="26" t="s">
        <v>60</v>
      </c>
      <c r="C28" s="20">
        <v>67</v>
      </c>
      <c r="D28" s="20">
        <v>93</v>
      </c>
      <c r="E28" s="20">
        <v>125</v>
      </c>
      <c r="F28" s="17">
        <f t="shared" si="3"/>
        <v>218</v>
      </c>
      <c r="G28" s="18"/>
      <c r="H28" s="19" t="s">
        <v>61</v>
      </c>
      <c r="I28" s="20">
        <v>8</v>
      </c>
      <c r="J28" s="20">
        <v>14</v>
      </c>
      <c r="K28" s="20">
        <v>13</v>
      </c>
      <c r="L28" s="13">
        <f t="shared" si="4"/>
        <v>27</v>
      </c>
    </row>
    <row r="29" spans="1:12" ht="14.25" customHeight="1">
      <c r="A29" s="28"/>
      <c r="B29" s="23" t="s">
        <v>62</v>
      </c>
      <c r="C29" s="24">
        <f>SUM(C23:C28)</f>
        <v>589</v>
      </c>
      <c r="D29" s="24">
        <f>SUM(D23:D28)</f>
        <v>798</v>
      </c>
      <c r="E29" s="24">
        <f>SUM(E23:E28)</f>
        <v>903</v>
      </c>
      <c r="F29" s="24">
        <f>SUM(F23:F28)</f>
        <v>1701</v>
      </c>
      <c r="G29" s="18"/>
      <c r="H29" s="19" t="s">
        <v>63</v>
      </c>
      <c r="I29" s="20">
        <v>36</v>
      </c>
      <c r="J29" s="20">
        <v>48</v>
      </c>
      <c r="K29" s="20">
        <v>51</v>
      </c>
      <c r="L29" s="13">
        <f t="shared" si="4"/>
        <v>99</v>
      </c>
    </row>
    <row r="30" spans="1:12" ht="14.25" customHeight="1">
      <c r="A30" s="140" t="s">
        <v>64</v>
      </c>
      <c r="B30" s="127"/>
      <c r="C30" s="32">
        <f>SUM(C22+C29)</f>
        <v>2291</v>
      </c>
      <c r="D30" s="32">
        <f>SUM(D22+D29)</f>
        <v>3028</v>
      </c>
      <c r="E30" s="32">
        <f>SUM(E22+E29)</f>
        <v>3205</v>
      </c>
      <c r="F30" s="32">
        <f>SUM(F22+F29)</f>
        <v>6233</v>
      </c>
      <c r="G30" s="18"/>
      <c r="H30" s="23" t="s">
        <v>65</v>
      </c>
      <c r="I30" s="24">
        <f>SUM(I24:I29)</f>
        <v>182</v>
      </c>
      <c r="J30" s="24">
        <f>SUM(J24:J29)</f>
        <v>228</v>
      </c>
      <c r="K30" s="24">
        <f>SUM(K24:K29)</f>
        <v>247</v>
      </c>
      <c r="L30" s="33">
        <f>SUM(L24:L29)</f>
        <v>475</v>
      </c>
    </row>
    <row r="31" spans="1:12" ht="14.25" customHeight="1">
      <c r="A31" s="21"/>
      <c r="B31" s="26"/>
      <c r="C31" s="20"/>
      <c r="D31" s="20"/>
      <c r="E31" s="20"/>
      <c r="F31" s="34"/>
      <c r="G31" s="18" t="s">
        <v>66</v>
      </c>
      <c r="H31" s="19" t="s">
        <v>67</v>
      </c>
      <c r="I31" s="20">
        <v>42</v>
      </c>
      <c r="J31" s="20">
        <v>63</v>
      </c>
      <c r="K31" s="20">
        <v>63</v>
      </c>
      <c r="L31" s="13">
        <f aca="true" t="shared" si="5" ref="L31:L37">SUM(J31:K31)</f>
        <v>126</v>
      </c>
    </row>
    <row r="32" spans="1:12" ht="14.25" customHeight="1">
      <c r="A32" s="138" t="s">
        <v>68</v>
      </c>
      <c r="B32" s="139"/>
      <c r="C32" s="36"/>
      <c r="D32" s="26"/>
      <c r="E32" s="26"/>
      <c r="F32" s="37"/>
      <c r="G32" s="18"/>
      <c r="H32" s="19" t="s">
        <v>69</v>
      </c>
      <c r="I32" s="20">
        <v>26</v>
      </c>
      <c r="J32" s="20">
        <v>50</v>
      </c>
      <c r="K32" s="20">
        <v>51</v>
      </c>
      <c r="L32" s="13">
        <f t="shared" si="5"/>
        <v>101</v>
      </c>
    </row>
    <row r="33" spans="1:12" ht="14.25" customHeight="1">
      <c r="A33" s="21" t="s">
        <v>70</v>
      </c>
      <c r="B33" s="19" t="s">
        <v>71</v>
      </c>
      <c r="C33" s="38">
        <v>372</v>
      </c>
      <c r="D33" s="20">
        <v>490</v>
      </c>
      <c r="E33" s="20">
        <v>532</v>
      </c>
      <c r="F33" s="17">
        <f aca="true" t="shared" si="6" ref="F33:F45">SUM(D33:E33)</f>
        <v>1022</v>
      </c>
      <c r="G33" s="18"/>
      <c r="H33" s="19" t="s">
        <v>72</v>
      </c>
      <c r="I33" s="20">
        <v>50</v>
      </c>
      <c r="J33" s="20">
        <v>63</v>
      </c>
      <c r="K33" s="20">
        <v>82</v>
      </c>
      <c r="L33" s="13">
        <f t="shared" si="5"/>
        <v>145</v>
      </c>
    </row>
    <row r="34" spans="1:12" ht="14.25" customHeight="1">
      <c r="A34" s="21"/>
      <c r="B34" s="19" t="s">
        <v>73</v>
      </c>
      <c r="C34" s="20">
        <v>151</v>
      </c>
      <c r="D34" s="20">
        <v>204</v>
      </c>
      <c r="E34" s="20">
        <v>209</v>
      </c>
      <c r="F34" s="17">
        <f t="shared" si="6"/>
        <v>413</v>
      </c>
      <c r="G34" s="18"/>
      <c r="H34" s="19" t="s">
        <v>28</v>
      </c>
      <c r="I34" s="20">
        <v>56</v>
      </c>
      <c r="J34" s="20">
        <v>85</v>
      </c>
      <c r="K34" s="20">
        <v>88</v>
      </c>
      <c r="L34" s="13">
        <f t="shared" si="5"/>
        <v>173</v>
      </c>
    </row>
    <row r="35" spans="1:12" ht="14.25" customHeight="1">
      <c r="A35" s="21"/>
      <c r="B35" s="19" t="s">
        <v>74</v>
      </c>
      <c r="C35" s="20">
        <v>76</v>
      </c>
      <c r="D35" s="20">
        <v>105</v>
      </c>
      <c r="E35" s="20">
        <v>122</v>
      </c>
      <c r="F35" s="17">
        <f t="shared" si="6"/>
        <v>227</v>
      </c>
      <c r="G35" s="18"/>
      <c r="H35" s="19" t="s">
        <v>75</v>
      </c>
      <c r="I35" s="20">
        <v>73</v>
      </c>
      <c r="J35" s="20">
        <v>109</v>
      </c>
      <c r="K35" s="20">
        <v>117</v>
      </c>
      <c r="L35" s="13">
        <f t="shared" si="5"/>
        <v>226</v>
      </c>
    </row>
    <row r="36" spans="1:12" ht="14.25" customHeight="1">
      <c r="A36" s="21"/>
      <c r="B36" s="19" t="s">
        <v>76</v>
      </c>
      <c r="C36" s="20">
        <v>213</v>
      </c>
      <c r="D36" s="20">
        <v>241</v>
      </c>
      <c r="E36" s="20">
        <v>294</v>
      </c>
      <c r="F36" s="17">
        <f t="shared" si="6"/>
        <v>535</v>
      </c>
      <c r="G36" s="39"/>
      <c r="H36" s="40" t="s">
        <v>77</v>
      </c>
      <c r="I36" s="20">
        <v>43</v>
      </c>
      <c r="J36" s="20">
        <v>65</v>
      </c>
      <c r="K36" s="20">
        <v>75</v>
      </c>
      <c r="L36" s="13">
        <f t="shared" si="5"/>
        <v>140</v>
      </c>
    </row>
    <row r="37" spans="1:12" ht="14.25" customHeight="1">
      <c r="A37" s="21"/>
      <c r="B37" s="19" t="s">
        <v>78</v>
      </c>
      <c r="C37" s="20">
        <v>15</v>
      </c>
      <c r="D37" s="20">
        <v>23</v>
      </c>
      <c r="E37" s="20">
        <v>26</v>
      </c>
      <c r="F37" s="17">
        <f t="shared" si="6"/>
        <v>49</v>
      </c>
      <c r="G37" s="39"/>
      <c r="H37" s="19" t="s">
        <v>79</v>
      </c>
      <c r="I37" s="20">
        <v>98</v>
      </c>
      <c r="J37" s="20">
        <v>144</v>
      </c>
      <c r="K37" s="20">
        <v>135</v>
      </c>
      <c r="L37" s="13">
        <f t="shared" si="5"/>
        <v>279</v>
      </c>
    </row>
    <row r="38" spans="1:12" ht="14.25" customHeight="1">
      <c r="A38" s="21"/>
      <c r="B38" s="19" t="s">
        <v>80</v>
      </c>
      <c r="C38" s="20">
        <v>65</v>
      </c>
      <c r="D38" s="20">
        <v>100</v>
      </c>
      <c r="E38" s="20">
        <v>119</v>
      </c>
      <c r="F38" s="17">
        <f t="shared" si="6"/>
        <v>219</v>
      </c>
      <c r="G38" s="22"/>
      <c r="H38" s="23" t="s">
        <v>81</v>
      </c>
      <c r="I38" s="24">
        <f>SUM(I31:I37)</f>
        <v>388</v>
      </c>
      <c r="J38" s="24">
        <f>SUM(J31:J37)</f>
        <v>579</v>
      </c>
      <c r="K38" s="24">
        <f>SUM(K31:K37)</f>
        <v>611</v>
      </c>
      <c r="L38" s="25">
        <f>SUM(L31:L37)</f>
        <v>1190</v>
      </c>
    </row>
    <row r="39" spans="1:12" ht="14.25" customHeight="1">
      <c r="A39" s="21"/>
      <c r="B39" s="19" t="s">
        <v>82</v>
      </c>
      <c r="C39" s="20">
        <v>52</v>
      </c>
      <c r="D39" s="20">
        <v>69</v>
      </c>
      <c r="E39" s="20">
        <v>77</v>
      </c>
      <c r="F39" s="17">
        <f t="shared" si="6"/>
        <v>146</v>
      </c>
      <c r="G39" s="94" t="s">
        <v>83</v>
      </c>
      <c r="H39" s="58"/>
      <c r="I39" s="32">
        <f>SUM(C46+C54+I10+I23+I30+I38)</f>
        <v>4015</v>
      </c>
      <c r="J39" s="32">
        <f>SUM(D46+D54+J10+J23+J30+J38)</f>
        <v>5295</v>
      </c>
      <c r="K39" s="32">
        <f>SUM(E46+E54+K10+K23+K30+K38)</f>
        <v>5768</v>
      </c>
      <c r="L39" s="41">
        <f>SUM(F46+F54+L10+L23+L30+L38)</f>
        <v>11063</v>
      </c>
    </row>
    <row r="40" spans="1:12" ht="14.25" customHeight="1">
      <c r="A40" s="21"/>
      <c r="B40" s="19" t="s">
        <v>84</v>
      </c>
      <c r="C40" s="20">
        <v>139</v>
      </c>
      <c r="D40" s="20">
        <v>170</v>
      </c>
      <c r="E40" s="20">
        <v>194</v>
      </c>
      <c r="F40" s="17">
        <f t="shared" si="6"/>
        <v>364</v>
      </c>
      <c r="G40" s="128"/>
      <c r="H40" s="129"/>
      <c r="I40" s="42"/>
      <c r="J40" s="42"/>
      <c r="K40" s="42"/>
      <c r="L40" s="27"/>
    </row>
    <row r="41" spans="1:12" ht="14.25" customHeight="1">
      <c r="A41" s="21"/>
      <c r="B41" s="19" t="s">
        <v>85</v>
      </c>
      <c r="C41" s="20">
        <v>63</v>
      </c>
      <c r="D41" s="20">
        <v>84</v>
      </c>
      <c r="E41" s="20">
        <v>90</v>
      </c>
      <c r="F41" s="17">
        <f t="shared" si="6"/>
        <v>174</v>
      </c>
      <c r="G41" s="18"/>
      <c r="H41" s="20"/>
      <c r="I41" s="20"/>
      <c r="J41" s="20"/>
      <c r="K41" s="42"/>
      <c r="L41" s="27"/>
    </row>
    <row r="42" spans="1:12" ht="14.25" customHeight="1">
      <c r="A42" s="21"/>
      <c r="B42" s="19" t="s">
        <v>86</v>
      </c>
      <c r="C42" s="20">
        <v>95</v>
      </c>
      <c r="D42" s="20">
        <v>133</v>
      </c>
      <c r="E42" s="20">
        <v>156</v>
      </c>
      <c r="F42" s="17">
        <f t="shared" si="6"/>
        <v>289</v>
      </c>
      <c r="G42" s="18"/>
      <c r="H42" s="20"/>
      <c r="I42" s="20"/>
      <c r="J42" s="20"/>
      <c r="K42" s="42"/>
      <c r="L42" s="27"/>
    </row>
    <row r="43" spans="1:12" ht="14.25" customHeight="1">
      <c r="A43" s="21"/>
      <c r="B43" s="19" t="s">
        <v>87</v>
      </c>
      <c r="C43" s="20">
        <v>8</v>
      </c>
      <c r="D43" s="20">
        <v>16</v>
      </c>
      <c r="E43" s="20">
        <v>19</v>
      </c>
      <c r="F43" s="17">
        <f t="shared" si="6"/>
        <v>35</v>
      </c>
      <c r="G43" s="18"/>
      <c r="H43" s="20"/>
      <c r="I43" s="20"/>
      <c r="J43" s="20"/>
      <c r="K43" s="42"/>
      <c r="L43" s="27"/>
    </row>
    <row r="44" spans="1:12" ht="14.25" customHeight="1">
      <c r="A44" s="21"/>
      <c r="B44" s="19" t="s">
        <v>46</v>
      </c>
      <c r="C44" s="20">
        <v>171</v>
      </c>
      <c r="D44" s="20">
        <v>226</v>
      </c>
      <c r="E44" s="20">
        <v>245</v>
      </c>
      <c r="F44" s="17">
        <f t="shared" si="6"/>
        <v>471</v>
      </c>
      <c r="G44" s="18"/>
      <c r="H44" s="20"/>
      <c r="I44" s="20"/>
      <c r="J44" s="20"/>
      <c r="K44" s="42"/>
      <c r="L44" s="27"/>
    </row>
    <row r="45" spans="1:12" ht="14.25" customHeight="1">
      <c r="A45" s="21"/>
      <c r="B45" s="19" t="s">
        <v>88</v>
      </c>
      <c r="C45" s="20">
        <v>152</v>
      </c>
      <c r="D45" s="20">
        <v>205</v>
      </c>
      <c r="E45" s="20">
        <v>219</v>
      </c>
      <c r="F45" s="17">
        <f t="shared" si="6"/>
        <v>424</v>
      </c>
      <c r="G45" s="18"/>
      <c r="H45" s="20"/>
      <c r="I45" s="20"/>
      <c r="J45" s="20"/>
      <c r="K45" s="42"/>
      <c r="L45" s="27"/>
    </row>
    <row r="46" spans="1:12" ht="14.25" customHeight="1">
      <c r="A46" s="28"/>
      <c r="B46" s="23" t="s">
        <v>89</v>
      </c>
      <c r="C46" s="24">
        <f>SUM(C33:C45)</f>
        <v>1572</v>
      </c>
      <c r="D46" s="24">
        <f>SUM(D33:D45)</f>
        <v>2066</v>
      </c>
      <c r="E46" s="24">
        <f>SUM(E33:E45)</f>
        <v>2302</v>
      </c>
      <c r="F46" s="24">
        <f>SUM(F33:F45)</f>
        <v>4368</v>
      </c>
      <c r="G46" s="18"/>
      <c r="H46" s="20"/>
      <c r="I46" s="20"/>
      <c r="J46" s="20"/>
      <c r="K46" s="42"/>
      <c r="L46" s="27"/>
    </row>
    <row r="47" spans="1:12" ht="14.25" customHeight="1">
      <c r="A47" s="21" t="s">
        <v>90</v>
      </c>
      <c r="B47" s="19" t="s">
        <v>91</v>
      </c>
      <c r="C47" s="20">
        <v>99</v>
      </c>
      <c r="D47" s="20">
        <v>127</v>
      </c>
      <c r="E47" s="20">
        <v>153</v>
      </c>
      <c r="F47" s="17">
        <f aca="true" t="shared" si="7" ref="F47:F53">SUM(D47:E47)</f>
        <v>280</v>
      </c>
      <c r="G47" s="18"/>
      <c r="H47" s="20"/>
      <c r="I47" s="20"/>
      <c r="J47" s="20"/>
      <c r="K47" s="42"/>
      <c r="L47" s="27"/>
    </row>
    <row r="48" spans="1:12" ht="14.25" customHeight="1">
      <c r="A48" s="21"/>
      <c r="B48" s="19" t="s">
        <v>92</v>
      </c>
      <c r="C48" s="20">
        <v>44</v>
      </c>
      <c r="D48" s="20">
        <v>46</v>
      </c>
      <c r="E48" s="20">
        <v>55</v>
      </c>
      <c r="F48" s="17">
        <f t="shared" si="7"/>
        <v>101</v>
      </c>
      <c r="G48" s="18"/>
      <c r="H48" s="20"/>
      <c r="I48" s="20"/>
      <c r="J48" s="20"/>
      <c r="K48" s="42"/>
      <c r="L48" s="27"/>
    </row>
    <row r="49" spans="1:12" ht="14.25" customHeight="1">
      <c r="A49" s="21"/>
      <c r="B49" s="19" t="s">
        <v>93</v>
      </c>
      <c r="C49" s="20">
        <v>102</v>
      </c>
      <c r="D49" s="20">
        <v>132</v>
      </c>
      <c r="E49" s="20">
        <v>135</v>
      </c>
      <c r="F49" s="17">
        <f t="shared" si="7"/>
        <v>267</v>
      </c>
      <c r="G49" s="18"/>
      <c r="H49" s="20"/>
      <c r="I49" s="20"/>
      <c r="J49" s="20"/>
      <c r="K49" s="42"/>
      <c r="L49" s="27"/>
    </row>
    <row r="50" spans="1:12" ht="14.25" customHeight="1">
      <c r="A50" s="21"/>
      <c r="B50" s="19" t="s">
        <v>94</v>
      </c>
      <c r="C50" s="20">
        <v>286</v>
      </c>
      <c r="D50" s="20">
        <v>357</v>
      </c>
      <c r="E50" s="20">
        <v>358</v>
      </c>
      <c r="F50" s="17">
        <f t="shared" si="7"/>
        <v>715</v>
      </c>
      <c r="G50" s="18"/>
      <c r="H50" s="20"/>
      <c r="I50" s="20"/>
      <c r="J50" s="20"/>
      <c r="K50" s="42"/>
      <c r="L50" s="27"/>
    </row>
    <row r="51" spans="1:12" ht="14.25" customHeight="1">
      <c r="A51" s="21"/>
      <c r="B51" s="19" t="s">
        <v>95</v>
      </c>
      <c r="C51" s="20">
        <v>137</v>
      </c>
      <c r="D51" s="20">
        <v>188</v>
      </c>
      <c r="E51" s="20">
        <v>200</v>
      </c>
      <c r="F51" s="17">
        <f t="shared" si="7"/>
        <v>388</v>
      </c>
      <c r="G51" s="18"/>
      <c r="H51" s="20"/>
      <c r="I51" s="20"/>
      <c r="J51" s="20"/>
      <c r="K51" s="42"/>
      <c r="L51" s="27"/>
    </row>
    <row r="52" spans="1:12" ht="14.25" customHeight="1">
      <c r="A52" s="21"/>
      <c r="B52" s="19" t="s">
        <v>96</v>
      </c>
      <c r="C52" s="20">
        <v>62</v>
      </c>
      <c r="D52" s="20">
        <v>101</v>
      </c>
      <c r="E52" s="20">
        <v>96</v>
      </c>
      <c r="F52" s="17">
        <f t="shared" si="7"/>
        <v>197</v>
      </c>
      <c r="G52" s="18"/>
      <c r="H52" s="20"/>
      <c r="I52" s="20"/>
      <c r="J52" s="20"/>
      <c r="K52" s="42"/>
      <c r="L52" s="27"/>
    </row>
    <row r="53" spans="1:12" ht="14.25" customHeight="1">
      <c r="A53" s="21"/>
      <c r="B53" s="19" t="s">
        <v>97</v>
      </c>
      <c r="C53" s="20">
        <v>18</v>
      </c>
      <c r="D53" s="20">
        <v>28</v>
      </c>
      <c r="E53" s="20">
        <v>27</v>
      </c>
      <c r="F53" s="17">
        <f t="shared" si="7"/>
        <v>55</v>
      </c>
      <c r="G53" s="18"/>
      <c r="H53" s="20"/>
      <c r="I53" s="20"/>
      <c r="J53" s="20"/>
      <c r="K53" s="42"/>
      <c r="L53" s="27"/>
    </row>
    <row r="54" spans="1:12" ht="14.25" customHeight="1">
      <c r="A54" s="28"/>
      <c r="B54" s="23" t="s">
        <v>98</v>
      </c>
      <c r="C54" s="24">
        <f>SUM(C47:C53)</f>
        <v>748</v>
      </c>
      <c r="D54" s="24">
        <f>SUM(D47:D53)</f>
        <v>979</v>
      </c>
      <c r="E54" s="24">
        <f>SUM(E47:E53)</f>
        <v>1024</v>
      </c>
      <c r="F54" s="24">
        <f>SUM(F47:F53)</f>
        <v>2003</v>
      </c>
      <c r="G54" s="18"/>
      <c r="H54" s="20"/>
      <c r="I54" s="20"/>
      <c r="J54" s="20"/>
      <c r="K54" s="20"/>
      <c r="L54" s="43"/>
    </row>
    <row r="55" spans="1:12" ht="14.25" customHeight="1">
      <c r="A55" s="21"/>
      <c r="B55" s="19"/>
      <c r="C55" s="20"/>
      <c r="D55" s="20"/>
      <c r="E55" s="20"/>
      <c r="F55" s="17"/>
      <c r="G55" s="18"/>
      <c r="H55" s="20"/>
      <c r="I55" s="20"/>
      <c r="J55" s="20"/>
      <c r="K55" s="20"/>
      <c r="L55" s="43"/>
    </row>
    <row r="56" spans="1:12" ht="14.25" customHeight="1">
      <c r="A56" s="21"/>
      <c r="B56" s="19"/>
      <c r="C56" s="20"/>
      <c r="D56" s="20"/>
      <c r="E56" s="20"/>
      <c r="F56" s="17"/>
      <c r="G56" s="18"/>
      <c r="H56" s="20"/>
      <c r="I56" s="20"/>
      <c r="J56" s="20"/>
      <c r="K56" s="20"/>
      <c r="L56" s="43"/>
    </row>
    <row r="57" spans="1:12" ht="14.25" customHeight="1">
      <c r="A57" s="21"/>
      <c r="B57" s="19"/>
      <c r="C57" s="20"/>
      <c r="D57" s="20"/>
      <c r="E57" s="20"/>
      <c r="F57" s="17"/>
      <c r="G57" s="18"/>
      <c r="H57" s="20"/>
      <c r="I57" s="20"/>
      <c r="J57" s="20"/>
      <c r="K57" s="20"/>
      <c r="L57" s="43"/>
    </row>
    <row r="58" spans="1:12" ht="14.25" customHeight="1">
      <c r="A58" s="21"/>
      <c r="B58" s="19"/>
      <c r="C58" s="20"/>
      <c r="D58" s="20"/>
      <c r="E58" s="20"/>
      <c r="F58" s="17"/>
      <c r="G58" s="18"/>
      <c r="H58" s="20"/>
      <c r="I58" s="20"/>
      <c r="J58" s="20"/>
      <c r="K58" s="20"/>
      <c r="L58" s="43"/>
    </row>
    <row r="59" spans="1:12" ht="14.25" customHeight="1">
      <c r="A59" s="44"/>
      <c r="B59" s="45"/>
      <c r="C59" s="46"/>
      <c r="D59" s="46"/>
      <c r="E59" s="46"/>
      <c r="F59" s="47"/>
      <c r="G59" s="48"/>
      <c r="H59" s="46"/>
      <c r="I59" s="46"/>
      <c r="J59" s="46"/>
      <c r="K59" s="46"/>
      <c r="L59" s="49"/>
    </row>
    <row r="60" spans="1:12" ht="14.25" customHeight="1">
      <c r="A60" s="124" t="s">
        <v>99</v>
      </c>
      <c r="B60" s="125"/>
      <c r="C60" s="12"/>
      <c r="D60" s="12"/>
      <c r="E60" s="12"/>
      <c r="F60" s="50"/>
      <c r="G60" s="7" t="s">
        <v>66</v>
      </c>
      <c r="H60" s="11" t="s">
        <v>100</v>
      </c>
      <c r="I60" s="12">
        <v>39</v>
      </c>
      <c r="J60" s="12">
        <v>67</v>
      </c>
      <c r="K60" s="12">
        <v>55</v>
      </c>
      <c r="L60" s="51">
        <f aca="true" t="shared" si="8" ref="L60:L65">SUM(J60:K60)</f>
        <v>122</v>
      </c>
    </row>
    <row r="61" spans="1:12" ht="14.25" customHeight="1">
      <c r="A61" s="21" t="s">
        <v>101</v>
      </c>
      <c r="B61" s="19" t="s">
        <v>102</v>
      </c>
      <c r="C61" s="36">
        <v>293</v>
      </c>
      <c r="D61" s="20">
        <v>425</v>
      </c>
      <c r="E61" s="20">
        <v>427</v>
      </c>
      <c r="F61" s="17">
        <f aca="true" t="shared" si="9" ref="F61:F68">SUM(D61:E61)</f>
        <v>852</v>
      </c>
      <c r="G61" s="52"/>
      <c r="H61" s="19" t="s">
        <v>103</v>
      </c>
      <c r="I61" s="20">
        <v>57</v>
      </c>
      <c r="J61" s="20">
        <v>60</v>
      </c>
      <c r="K61" s="20">
        <v>79</v>
      </c>
      <c r="L61" s="43">
        <f t="shared" si="8"/>
        <v>139</v>
      </c>
    </row>
    <row r="62" spans="1:12" ht="14.25" customHeight="1">
      <c r="A62" s="21"/>
      <c r="B62" s="19" t="s">
        <v>104</v>
      </c>
      <c r="C62" s="20">
        <v>256</v>
      </c>
      <c r="D62" s="20">
        <v>366</v>
      </c>
      <c r="E62" s="20">
        <v>383</v>
      </c>
      <c r="F62" s="17">
        <f t="shared" si="9"/>
        <v>749</v>
      </c>
      <c r="G62" s="52"/>
      <c r="H62" s="19" t="s">
        <v>105</v>
      </c>
      <c r="I62" s="20">
        <v>33</v>
      </c>
      <c r="J62" s="20">
        <v>56</v>
      </c>
      <c r="K62" s="20">
        <v>60</v>
      </c>
      <c r="L62" s="43">
        <f t="shared" si="8"/>
        <v>116</v>
      </c>
    </row>
    <row r="63" spans="1:12" ht="14.25" customHeight="1">
      <c r="A63" s="21"/>
      <c r="B63" s="19" t="s">
        <v>106</v>
      </c>
      <c r="C63" s="20">
        <v>63</v>
      </c>
      <c r="D63" s="20">
        <v>95</v>
      </c>
      <c r="E63" s="20">
        <v>92</v>
      </c>
      <c r="F63" s="17">
        <f t="shared" si="9"/>
        <v>187</v>
      </c>
      <c r="G63" s="52"/>
      <c r="H63" s="19" t="s">
        <v>107</v>
      </c>
      <c r="I63" s="20">
        <v>21</v>
      </c>
      <c r="J63" s="20">
        <v>36</v>
      </c>
      <c r="K63" s="20">
        <v>34</v>
      </c>
      <c r="L63" s="43">
        <f t="shared" si="8"/>
        <v>70</v>
      </c>
    </row>
    <row r="64" spans="1:12" ht="14.25" customHeight="1">
      <c r="A64" s="21"/>
      <c r="B64" s="19" t="s">
        <v>108</v>
      </c>
      <c r="C64" s="20">
        <v>135</v>
      </c>
      <c r="D64" s="20">
        <v>213</v>
      </c>
      <c r="E64" s="20">
        <v>217</v>
      </c>
      <c r="F64" s="17">
        <f t="shared" si="9"/>
        <v>430</v>
      </c>
      <c r="G64" s="52"/>
      <c r="H64" s="19" t="s">
        <v>109</v>
      </c>
      <c r="I64" s="20">
        <v>46</v>
      </c>
      <c r="J64" s="20">
        <v>68</v>
      </c>
      <c r="K64" s="20">
        <v>68</v>
      </c>
      <c r="L64" s="43">
        <f t="shared" si="8"/>
        <v>136</v>
      </c>
    </row>
    <row r="65" spans="1:12" ht="14.25" customHeight="1">
      <c r="A65" s="21"/>
      <c r="B65" s="19" t="s">
        <v>110</v>
      </c>
      <c r="C65" s="20">
        <v>84</v>
      </c>
      <c r="D65" s="20">
        <v>123</v>
      </c>
      <c r="E65" s="20">
        <v>143</v>
      </c>
      <c r="F65" s="17">
        <f t="shared" si="9"/>
        <v>266</v>
      </c>
      <c r="G65" s="52"/>
      <c r="H65" s="19" t="s">
        <v>111</v>
      </c>
      <c r="I65" s="20">
        <v>70</v>
      </c>
      <c r="J65" s="20">
        <v>103</v>
      </c>
      <c r="K65" s="20">
        <v>104</v>
      </c>
      <c r="L65" s="43">
        <f t="shared" si="8"/>
        <v>207</v>
      </c>
    </row>
    <row r="66" spans="1:12" ht="14.25" customHeight="1">
      <c r="A66" s="21"/>
      <c r="B66" s="19" t="s">
        <v>112</v>
      </c>
      <c r="C66" s="20">
        <v>99</v>
      </c>
      <c r="D66" s="20">
        <v>128</v>
      </c>
      <c r="E66" s="20">
        <v>139</v>
      </c>
      <c r="F66" s="17">
        <f t="shared" si="9"/>
        <v>267</v>
      </c>
      <c r="G66" s="52"/>
      <c r="H66" s="23" t="s">
        <v>81</v>
      </c>
      <c r="I66" s="24">
        <f>SUM(I60:I65)</f>
        <v>266</v>
      </c>
      <c r="J66" s="24">
        <f>SUM(J60:J65)</f>
        <v>390</v>
      </c>
      <c r="K66" s="24">
        <f>SUM(K60:K65)</f>
        <v>400</v>
      </c>
      <c r="L66" s="25">
        <f>SUM(L60:L65)</f>
        <v>790</v>
      </c>
    </row>
    <row r="67" spans="1:12" ht="14.25" customHeight="1">
      <c r="A67" s="21"/>
      <c r="B67" s="19" t="s">
        <v>113</v>
      </c>
      <c r="C67" s="20">
        <v>305</v>
      </c>
      <c r="D67" s="20">
        <v>443</v>
      </c>
      <c r="E67" s="20">
        <v>448</v>
      </c>
      <c r="F67" s="17">
        <f t="shared" si="9"/>
        <v>891</v>
      </c>
      <c r="G67" s="126" t="s">
        <v>114</v>
      </c>
      <c r="H67" s="127"/>
      <c r="I67" s="32">
        <f>SUM(C69+C82+C93+C110+C114+I66)</f>
        <v>5689</v>
      </c>
      <c r="J67" s="32">
        <f>SUM(D69+D82+D93+D110+D114+J66)</f>
        <v>7782</v>
      </c>
      <c r="K67" s="32">
        <f>SUM(E69+E82+E93+E110+E114+K66)</f>
        <v>8230</v>
      </c>
      <c r="L67" s="41">
        <f>SUM(F69+F82+F93+F110+F114+L66)</f>
        <v>16012</v>
      </c>
    </row>
    <row r="68" spans="1:12" ht="14.25" customHeight="1">
      <c r="A68" s="21"/>
      <c r="B68" s="19" t="s">
        <v>115</v>
      </c>
      <c r="C68" s="20">
        <v>82</v>
      </c>
      <c r="D68" s="20">
        <v>110</v>
      </c>
      <c r="E68" s="20">
        <v>131</v>
      </c>
      <c r="F68" s="17">
        <f t="shared" si="9"/>
        <v>241</v>
      </c>
      <c r="G68" s="52"/>
      <c r="H68" s="20"/>
      <c r="I68" s="20"/>
      <c r="J68" s="20"/>
      <c r="K68" s="20"/>
      <c r="L68" s="43"/>
    </row>
    <row r="69" spans="1:12" ht="14.25" customHeight="1">
      <c r="A69" s="21"/>
      <c r="B69" s="23" t="s">
        <v>116</v>
      </c>
      <c r="C69" s="24">
        <f>SUM(C61:C68)</f>
        <v>1317</v>
      </c>
      <c r="D69" s="24">
        <f>SUM(D61:D68)</f>
        <v>1903</v>
      </c>
      <c r="E69" s="24">
        <f>SUM(E61:E68)</f>
        <v>1980</v>
      </c>
      <c r="F69" s="29">
        <f>SUM(F61:F68)</f>
        <v>3883</v>
      </c>
      <c r="G69" s="52"/>
      <c r="H69" s="20"/>
      <c r="I69" s="20"/>
      <c r="J69" s="20"/>
      <c r="K69" s="20"/>
      <c r="L69" s="43"/>
    </row>
    <row r="70" spans="1:12" ht="14.25" customHeight="1">
      <c r="A70" s="21" t="s">
        <v>117</v>
      </c>
      <c r="B70" s="19" t="s">
        <v>118</v>
      </c>
      <c r="C70" s="20">
        <v>37</v>
      </c>
      <c r="D70" s="20">
        <v>56</v>
      </c>
      <c r="E70" s="20">
        <v>52</v>
      </c>
      <c r="F70" s="17">
        <f aca="true" t="shared" si="10" ref="F70:F81">SUM(D70:E70)</f>
        <v>108</v>
      </c>
      <c r="G70" s="52"/>
      <c r="H70" s="20"/>
      <c r="I70" s="20"/>
      <c r="J70" s="20"/>
      <c r="K70" s="20"/>
      <c r="L70" s="43"/>
    </row>
    <row r="71" spans="1:12" ht="14.25" customHeight="1">
      <c r="A71" s="21"/>
      <c r="B71" s="19" t="s">
        <v>119</v>
      </c>
      <c r="C71" s="20">
        <v>215</v>
      </c>
      <c r="D71" s="20">
        <v>261</v>
      </c>
      <c r="E71" s="20">
        <v>291</v>
      </c>
      <c r="F71" s="17">
        <f t="shared" si="10"/>
        <v>552</v>
      </c>
      <c r="G71" s="18"/>
      <c r="H71" s="20"/>
      <c r="I71" s="20"/>
      <c r="J71" s="20"/>
      <c r="K71" s="20"/>
      <c r="L71" s="43"/>
    </row>
    <row r="72" spans="1:12" ht="14.25" customHeight="1">
      <c r="A72" s="21"/>
      <c r="B72" s="19" t="s">
        <v>120</v>
      </c>
      <c r="C72" s="20">
        <v>128</v>
      </c>
      <c r="D72" s="20">
        <v>177</v>
      </c>
      <c r="E72" s="20">
        <v>170</v>
      </c>
      <c r="F72" s="17">
        <f t="shared" si="10"/>
        <v>347</v>
      </c>
      <c r="G72" s="18"/>
      <c r="H72" s="20"/>
      <c r="I72" s="20"/>
      <c r="J72" s="20"/>
      <c r="K72" s="20"/>
      <c r="L72" s="43"/>
    </row>
    <row r="73" spans="1:12" ht="14.25" customHeight="1">
      <c r="A73" s="21"/>
      <c r="B73" s="19" t="s">
        <v>121</v>
      </c>
      <c r="C73" s="20">
        <v>65</v>
      </c>
      <c r="D73" s="20">
        <v>91</v>
      </c>
      <c r="E73" s="20">
        <v>86</v>
      </c>
      <c r="F73" s="17">
        <f t="shared" si="10"/>
        <v>177</v>
      </c>
      <c r="G73" s="18"/>
      <c r="H73" s="20"/>
      <c r="I73" s="20"/>
      <c r="J73" s="20"/>
      <c r="K73" s="20"/>
      <c r="L73" s="43"/>
    </row>
    <row r="74" spans="1:12" ht="14.25" customHeight="1">
      <c r="A74" s="21"/>
      <c r="B74" s="19" t="s">
        <v>122</v>
      </c>
      <c r="C74" s="20">
        <v>73</v>
      </c>
      <c r="D74" s="20">
        <v>79</v>
      </c>
      <c r="E74" s="20">
        <v>98</v>
      </c>
      <c r="F74" s="17">
        <f t="shared" si="10"/>
        <v>177</v>
      </c>
      <c r="G74" s="18"/>
      <c r="H74" s="20"/>
      <c r="I74" s="20"/>
      <c r="J74" s="20"/>
      <c r="K74" s="20"/>
      <c r="L74" s="43"/>
    </row>
    <row r="75" spans="1:12" ht="14.25" customHeight="1">
      <c r="A75" s="21"/>
      <c r="B75" s="19" t="s">
        <v>123</v>
      </c>
      <c r="C75" s="20">
        <v>355</v>
      </c>
      <c r="D75" s="20">
        <v>441</v>
      </c>
      <c r="E75" s="20">
        <v>463</v>
      </c>
      <c r="F75" s="17">
        <f t="shared" si="10"/>
        <v>904</v>
      </c>
      <c r="G75" s="18"/>
      <c r="H75" s="20"/>
      <c r="I75" s="20"/>
      <c r="J75" s="20"/>
      <c r="K75" s="20"/>
      <c r="L75" s="43"/>
    </row>
    <row r="76" spans="1:12" ht="14.25" customHeight="1">
      <c r="A76" s="21"/>
      <c r="B76" s="19" t="s">
        <v>124</v>
      </c>
      <c r="C76" s="20">
        <v>163</v>
      </c>
      <c r="D76" s="20">
        <v>220</v>
      </c>
      <c r="E76" s="20">
        <v>228</v>
      </c>
      <c r="F76" s="17">
        <f t="shared" si="10"/>
        <v>448</v>
      </c>
      <c r="G76" s="18"/>
      <c r="H76" s="20"/>
      <c r="I76" s="20"/>
      <c r="J76" s="20"/>
      <c r="K76" s="20"/>
      <c r="L76" s="43"/>
    </row>
    <row r="77" spans="1:12" ht="14.25" customHeight="1">
      <c r="A77" s="21"/>
      <c r="B77" s="19" t="s">
        <v>125</v>
      </c>
      <c r="C77" s="20">
        <v>35</v>
      </c>
      <c r="D77" s="20">
        <v>49</v>
      </c>
      <c r="E77" s="20">
        <v>46</v>
      </c>
      <c r="F77" s="17">
        <f t="shared" si="10"/>
        <v>95</v>
      </c>
      <c r="G77" s="18"/>
      <c r="H77" s="20"/>
      <c r="I77" s="20"/>
      <c r="J77" s="20"/>
      <c r="K77" s="20"/>
      <c r="L77" s="43"/>
    </row>
    <row r="78" spans="1:12" ht="14.25" customHeight="1">
      <c r="A78" s="21"/>
      <c r="B78" s="19" t="s">
        <v>126</v>
      </c>
      <c r="C78" s="20">
        <v>38</v>
      </c>
      <c r="D78" s="20">
        <v>42</v>
      </c>
      <c r="E78" s="20">
        <v>57</v>
      </c>
      <c r="F78" s="17">
        <f t="shared" si="10"/>
        <v>99</v>
      </c>
      <c r="G78" s="18"/>
      <c r="H78" s="20"/>
      <c r="I78" s="20"/>
      <c r="J78" s="20"/>
      <c r="K78" s="20"/>
      <c r="L78" s="43"/>
    </row>
    <row r="79" spans="1:12" ht="14.25" customHeight="1">
      <c r="A79" s="21"/>
      <c r="B79" s="19" t="s">
        <v>127</v>
      </c>
      <c r="C79" s="20">
        <v>127</v>
      </c>
      <c r="D79" s="20">
        <v>174</v>
      </c>
      <c r="E79" s="20">
        <v>185</v>
      </c>
      <c r="F79" s="17">
        <f t="shared" si="10"/>
        <v>359</v>
      </c>
      <c r="G79" s="18"/>
      <c r="H79" s="20"/>
      <c r="I79" s="20"/>
      <c r="J79" s="20"/>
      <c r="K79" s="20"/>
      <c r="L79" s="43"/>
    </row>
    <row r="80" spans="1:12" ht="14.25" customHeight="1">
      <c r="A80" s="21"/>
      <c r="B80" s="19" t="s">
        <v>128</v>
      </c>
      <c r="C80" s="20">
        <v>154</v>
      </c>
      <c r="D80" s="20">
        <v>200</v>
      </c>
      <c r="E80" s="20">
        <v>176</v>
      </c>
      <c r="F80" s="17">
        <f t="shared" si="10"/>
        <v>376</v>
      </c>
      <c r="G80" s="18"/>
      <c r="H80" s="20"/>
      <c r="I80" s="20"/>
      <c r="J80" s="20"/>
      <c r="K80" s="20"/>
      <c r="L80" s="43"/>
    </row>
    <row r="81" spans="1:12" ht="14.25" customHeight="1">
      <c r="A81" s="21"/>
      <c r="B81" s="19" t="s">
        <v>129</v>
      </c>
      <c r="C81" s="20">
        <v>19</v>
      </c>
      <c r="D81" s="20">
        <v>36</v>
      </c>
      <c r="E81" s="20">
        <v>29</v>
      </c>
      <c r="F81" s="17">
        <f t="shared" si="10"/>
        <v>65</v>
      </c>
      <c r="G81" s="18"/>
      <c r="H81" s="20"/>
      <c r="I81" s="20"/>
      <c r="J81" s="20"/>
      <c r="K81" s="20"/>
      <c r="L81" s="43"/>
    </row>
    <row r="82" spans="1:12" ht="14.25" customHeight="1">
      <c r="A82" s="21"/>
      <c r="B82" s="23" t="s">
        <v>130</v>
      </c>
      <c r="C82" s="24">
        <f>SUM(C70:C81)</f>
        <v>1409</v>
      </c>
      <c r="D82" s="24">
        <f>SUM(D70:D81)</f>
        <v>1826</v>
      </c>
      <c r="E82" s="24">
        <f>SUM(E70:E81)</f>
        <v>1881</v>
      </c>
      <c r="F82" s="29">
        <f>SUM(F70:F81)</f>
        <v>3707</v>
      </c>
      <c r="G82" s="18"/>
      <c r="H82" s="20"/>
      <c r="I82" s="20"/>
      <c r="J82" s="20"/>
      <c r="K82" s="20"/>
      <c r="L82" s="43"/>
    </row>
    <row r="83" spans="1:12" ht="14.25" customHeight="1">
      <c r="A83" s="21" t="s">
        <v>131</v>
      </c>
      <c r="B83" s="19" t="s">
        <v>132</v>
      </c>
      <c r="C83" s="20">
        <v>325</v>
      </c>
      <c r="D83" s="20">
        <v>395</v>
      </c>
      <c r="E83" s="20">
        <v>461</v>
      </c>
      <c r="F83" s="17">
        <f aca="true" t="shared" si="11" ref="F83:F92">SUM(D83:E83)</f>
        <v>856</v>
      </c>
      <c r="G83" s="18"/>
      <c r="H83" s="20"/>
      <c r="I83" s="20"/>
      <c r="J83" s="20"/>
      <c r="K83" s="20"/>
      <c r="L83" s="43"/>
    </row>
    <row r="84" spans="1:12" ht="14.25" customHeight="1">
      <c r="A84" s="21"/>
      <c r="B84" s="19" t="s">
        <v>133</v>
      </c>
      <c r="C84" s="20">
        <v>282</v>
      </c>
      <c r="D84" s="20">
        <v>353</v>
      </c>
      <c r="E84" s="20">
        <v>402</v>
      </c>
      <c r="F84" s="17">
        <f t="shared" si="11"/>
        <v>755</v>
      </c>
      <c r="G84" s="18"/>
      <c r="H84" s="20"/>
      <c r="I84" s="20"/>
      <c r="J84" s="20"/>
      <c r="K84" s="20"/>
      <c r="L84" s="43"/>
    </row>
    <row r="85" spans="1:12" ht="14.25" customHeight="1">
      <c r="A85" s="21"/>
      <c r="B85" s="19" t="s">
        <v>134</v>
      </c>
      <c r="C85" s="20">
        <v>107</v>
      </c>
      <c r="D85" s="20">
        <v>129</v>
      </c>
      <c r="E85" s="20">
        <v>142</v>
      </c>
      <c r="F85" s="17">
        <f t="shared" si="11"/>
        <v>271</v>
      </c>
      <c r="G85" s="18"/>
      <c r="H85" s="20"/>
      <c r="I85" s="20"/>
      <c r="J85" s="20"/>
      <c r="K85" s="20"/>
      <c r="L85" s="43"/>
    </row>
    <row r="86" spans="1:12" ht="14.25" customHeight="1">
      <c r="A86" s="21"/>
      <c r="B86" s="19" t="s">
        <v>135</v>
      </c>
      <c r="C86" s="20">
        <v>88</v>
      </c>
      <c r="D86" s="20">
        <v>112</v>
      </c>
      <c r="E86" s="20">
        <v>122</v>
      </c>
      <c r="F86" s="17">
        <f t="shared" si="11"/>
        <v>234</v>
      </c>
      <c r="G86" s="18"/>
      <c r="H86" s="20"/>
      <c r="I86" s="20"/>
      <c r="J86" s="20"/>
      <c r="K86" s="20"/>
      <c r="L86" s="43"/>
    </row>
    <row r="87" spans="1:12" ht="14.25" customHeight="1">
      <c r="A87" s="21"/>
      <c r="B87" s="19" t="s">
        <v>136</v>
      </c>
      <c r="C87" s="20">
        <v>54</v>
      </c>
      <c r="D87" s="20">
        <v>67</v>
      </c>
      <c r="E87" s="20">
        <v>57</v>
      </c>
      <c r="F87" s="17">
        <f t="shared" si="11"/>
        <v>124</v>
      </c>
      <c r="G87" s="18"/>
      <c r="H87" s="20"/>
      <c r="I87" s="20"/>
      <c r="J87" s="20"/>
      <c r="K87" s="20"/>
      <c r="L87" s="43"/>
    </row>
    <row r="88" spans="1:12" ht="14.25" customHeight="1">
      <c r="A88" s="21"/>
      <c r="B88" s="19" t="s">
        <v>131</v>
      </c>
      <c r="C88" s="20">
        <v>144</v>
      </c>
      <c r="D88" s="20">
        <v>199</v>
      </c>
      <c r="E88" s="20">
        <v>236</v>
      </c>
      <c r="F88" s="17">
        <f t="shared" si="11"/>
        <v>435</v>
      </c>
      <c r="G88" s="18"/>
      <c r="H88" s="20"/>
      <c r="I88" s="20"/>
      <c r="J88" s="20"/>
      <c r="K88" s="20"/>
      <c r="L88" s="43"/>
    </row>
    <row r="89" spans="1:12" ht="14.25" customHeight="1">
      <c r="A89" s="21"/>
      <c r="B89" s="19" t="s">
        <v>137</v>
      </c>
      <c r="C89" s="20">
        <v>110</v>
      </c>
      <c r="D89" s="20">
        <v>140</v>
      </c>
      <c r="E89" s="20">
        <v>150</v>
      </c>
      <c r="F89" s="17">
        <f t="shared" si="11"/>
        <v>290</v>
      </c>
      <c r="G89" s="18"/>
      <c r="H89" s="26"/>
      <c r="I89" s="20"/>
      <c r="J89" s="20"/>
      <c r="K89" s="20"/>
      <c r="L89" s="43"/>
    </row>
    <row r="90" spans="1:12" ht="14.25" customHeight="1">
      <c r="A90" s="21"/>
      <c r="B90" s="19" t="s">
        <v>138</v>
      </c>
      <c r="C90" s="20">
        <v>99</v>
      </c>
      <c r="D90" s="20">
        <v>157</v>
      </c>
      <c r="E90" s="20">
        <v>153</v>
      </c>
      <c r="F90" s="17">
        <f t="shared" si="11"/>
        <v>310</v>
      </c>
      <c r="G90" s="18"/>
      <c r="H90" s="20"/>
      <c r="I90" s="20"/>
      <c r="J90" s="20"/>
      <c r="K90" s="20"/>
      <c r="L90" s="43"/>
    </row>
    <row r="91" spans="1:12" ht="14.25" customHeight="1">
      <c r="A91" s="21"/>
      <c r="B91" s="19" t="s">
        <v>139</v>
      </c>
      <c r="C91" s="20">
        <v>47</v>
      </c>
      <c r="D91" s="20">
        <v>65</v>
      </c>
      <c r="E91" s="20">
        <v>83</v>
      </c>
      <c r="F91" s="17">
        <f t="shared" si="11"/>
        <v>148</v>
      </c>
      <c r="G91" s="18"/>
      <c r="H91" s="20"/>
      <c r="I91" s="20"/>
      <c r="J91" s="20"/>
      <c r="K91" s="20"/>
      <c r="L91" s="43"/>
    </row>
    <row r="92" spans="1:12" ht="14.25" customHeight="1">
      <c r="A92" s="21"/>
      <c r="B92" s="19" t="s">
        <v>140</v>
      </c>
      <c r="C92" s="20">
        <v>206</v>
      </c>
      <c r="D92" s="20">
        <v>294</v>
      </c>
      <c r="E92" s="20">
        <v>312</v>
      </c>
      <c r="F92" s="17">
        <f t="shared" si="11"/>
        <v>606</v>
      </c>
      <c r="G92" s="18"/>
      <c r="H92" s="20"/>
      <c r="I92" s="20"/>
      <c r="J92" s="20"/>
      <c r="K92" s="20"/>
      <c r="L92" s="43"/>
    </row>
    <row r="93" spans="1:12" ht="14.25" customHeight="1">
      <c r="A93" s="21"/>
      <c r="B93" s="23" t="s">
        <v>141</v>
      </c>
      <c r="C93" s="24">
        <f>SUM(C83:C92)</f>
        <v>1462</v>
      </c>
      <c r="D93" s="24">
        <f>SUM(D83:D92)</f>
        <v>1911</v>
      </c>
      <c r="E93" s="24">
        <f>SUM(E83:E92)</f>
        <v>2118</v>
      </c>
      <c r="F93" s="29">
        <f>SUM(F83:F92)</f>
        <v>4029</v>
      </c>
      <c r="G93" s="18"/>
      <c r="H93" s="20"/>
      <c r="I93" s="20"/>
      <c r="J93" s="20"/>
      <c r="K93" s="20"/>
      <c r="L93" s="43"/>
    </row>
    <row r="94" spans="1:12" ht="14.25" customHeight="1">
      <c r="A94" s="14" t="s">
        <v>142</v>
      </c>
      <c r="B94" s="15" t="s">
        <v>143</v>
      </c>
      <c r="C94" s="20">
        <v>36</v>
      </c>
      <c r="D94" s="20">
        <v>46</v>
      </c>
      <c r="E94" s="20">
        <v>49</v>
      </c>
      <c r="F94" s="17">
        <f aca="true" t="shared" si="12" ref="F94:F109">SUM(D94:E94)</f>
        <v>95</v>
      </c>
      <c r="G94" s="18"/>
      <c r="H94" s="20"/>
      <c r="I94" s="20"/>
      <c r="J94" s="20"/>
      <c r="K94" s="20"/>
      <c r="L94" s="43"/>
    </row>
    <row r="95" spans="1:12" ht="14.25" customHeight="1">
      <c r="A95" s="21"/>
      <c r="B95" s="19" t="s">
        <v>144</v>
      </c>
      <c r="C95" s="20">
        <v>44</v>
      </c>
      <c r="D95" s="20">
        <v>58</v>
      </c>
      <c r="E95" s="20">
        <v>51</v>
      </c>
      <c r="F95" s="17">
        <f t="shared" si="12"/>
        <v>109</v>
      </c>
      <c r="G95" s="18"/>
      <c r="H95" s="20"/>
      <c r="I95" s="20"/>
      <c r="J95" s="20"/>
      <c r="K95" s="20"/>
      <c r="L95" s="43"/>
    </row>
    <row r="96" spans="1:12" ht="14.25" customHeight="1">
      <c r="A96" s="21"/>
      <c r="B96" s="19" t="s">
        <v>145</v>
      </c>
      <c r="C96" s="20">
        <v>23</v>
      </c>
      <c r="D96" s="20">
        <v>38</v>
      </c>
      <c r="E96" s="20">
        <v>42</v>
      </c>
      <c r="F96" s="17">
        <f t="shared" si="12"/>
        <v>80</v>
      </c>
      <c r="G96" s="18"/>
      <c r="H96" s="20"/>
      <c r="I96" s="20"/>
      <c r="J96" s="20"/>
      <c r="K96" s="20"/>
      <c r="L96" s="43"/>
    </row>
    <row r="97" spans="1:12" ht="14.25" customHeight="1">
      <c r="A97" s="21"/>
      <c r="B97" s="19" t="s">
        <v>146</v>
      </c>
      <c r="C97" s="20">
        <v>42</v>
      </c>
      <c r="D97" s="20">
        <v>54</v>
      </c>
      <c r="E97" s="20">
        <v>59</v>
      </c>
      <c r="F97" s="17">
        <f t="shared" si="12"/>
        <v>113</v>
      </c>
      <c r="G97" s="18"/>
      <c r="H97" s="20"/>
      <c r="I97" s="20"/>
      <c r="J97" s="20"/>
      <c r="K97" s="20"/>
      <c r="L97" s="43"/>
    </row>
    <row r="98" spans="1:12" ht="14.25" customHeight="1">
      <c r="A98" s="21"/>
      <c r="B98" s="19" t="s">
        <v>147</v>
      </c>
      <c r="C98" s="20">
        <v>110</v>
      </c>
      <c r="D98" s="20">
        <v>158</v>
      </c>
      <c r="E98" s="20">
        <v>158</v>
      </c>
      <c r="F98" s="17">
        <f t="shared" si="12"/>
        <v>316</v>
      </c>
      <c r="G98" s="18"/>
      <c r="H98" s="20"/>
      <c r="I98" s="20"/>
      <c r="J98" s="20"/>
      <c r="K98" s="20"/>
      <c r="L98" s="43"/>
    </row>
    <row r="99" spans="1:12" ht="14.25" customHeight="1">
      <c r="A99" s="21"/>
      <c r="B99" s="19" t="s">
        <v>148</v>
      </c>
      <c r="C99" s="20">
        <v>15</v>
      </c>
      <c r="D99" s="20">
        <v>28</v>
      </c>
      <c r="E99" s="20">
        <v>24</v>
      </c>
      <c r="F99" s="17">
        <f t="shared" si="12"/>
        <v>52</v>
      </c>
      <c r="G99" s="18"/>
      <c r="H99" s="20"/>
      <c r="I99" s="20"/>
      <c r="J99" s="20"/>
      <c r="K99" s="20"/>
      <c r="L99" s="43"/>
    </row>
    <row r="100" spans="1:12" ht="14.25" customHeight="1">
      <c r="A100" s="21"/>
      <c r="B100" s="19" t="s">
        <v>149</v>
      </c>
      <c r="C100" s="20">
        <v>53</v>
      </c>
      <c r="D100" s="20">
        <v>74</v>
      </c>
      <c r="E100" s="20">
        <v>77</v>
      </c>
      <c r="F100" s="17">
        <f t="shared" si="12"/>
        <v>151</v>
      </c>
      <c r="G100" s="18"/>
      <c r="H100" s="20"/>
      <c r="I100" s="20"/>
      <c r="J100" s="20"/>
      <c r="K100" s="20"/>
      <c r="L100" s="43"/>
    </row>
    <row r="101" spans="1:12" ht="14.25" customHeight="1">
      <c r="A101" s="21"/>
      <c r="B101" s="19" t="s">
        <v>150</v>
      </c>
      <c r="C101" s="20">
        <v>101</v>
      </c>
      <c r="D101" s="20">
        <v>146</v>
      </c>
      <c r="E101" s="20">
        <v>155</v>
      </c>
      <c r="F101" s="17">
        <f t="shared" si="12"/>
        <v>301</v>
      </c>
      <c r="G101" s="18"/>
      <c r="H101" s="20"/>
      <c r="I101" s="20"/>
      <c r="J101" s="20"/>
      <c r="K101" s="20"/>
      <c r="L101" s="43"/>
    </row>
    <row r="102" spans="1:12" ht="14.25" customHeight="1">
      <c r="A102" s="21"/>
      <c r="B102" s="19" t="s">
        <v>151</v>
      </c>
      <c r="C102" s="20">
        <v>136</v>
      </c>
      <c r="D102" s="20">
        <v>170</v>
      </c>
      <c r="E102" s="20">
        <v>202</v>
      </c>
      <c r="F102" s="17">
        <f t="shared" si="12"/>
        <v>372</v>
      </c>
      <c r="G102" s="18"/>
      <c r="H102" s="20"/>
      <c r="I102" s="20"/>
      <c r="J102" s="20"/>
      <c r="K102" s="20"/>
      <c r="L102" s="43"/>
    </row>
    <row r="103" spans="1:12" ht="14.25" customHeight="1">
      <c r="A103" s="21"/>
      <c r="B103" s="19" t="s">
        <v>152</v>
      </c>
      <c r="C103" s="20">
        <v>132</v>
      </c>
      <c r="D103" s="20">
        <v>188</v>
      </c>
      <c r="E103" s="20">
        <v>189</v>
      </c>
      <c r="F103" s="17">
        <f t="shared" si="12"/>
        <v>377</v>
      </c>
      <c r="G103" s="18"/>
      <c r="H103" s="20"/>
      <c r="I103" s="20"/>
      <c r="J103" s="20"/>
      <c r="K103" s="20"/>
      <c r="L103" s="43"/>
    </row>
    <row r="104" spans="1:12" ht="14.25" customHeight="1">
      <c r="A104" s="21"/>
      <c r="B104" s="19" t="s">
        <v>153</v>
      </c>
      <c r="C104" s="20">
        <v>68</v>
      </c>
      <c r="D104" s="20">
        <v>71</v>
      </c>
      <c r="E104" s="20">
        <v>85</v>
      </c>
      <c r="F104" s="17">
        <f t="shared" si="12"/>
        <v>156</v>
      </c>
      <c r="G104" s="18"/>
      <c r="H104" s="20"/>
      <c r="I104" s="20"/>
      <c r="J104" s="20"/>
      <c r="K104" s="20"/>
      <c r="L104" s="43"/>
    </row>
    <row r="105" spans="1:12" ht="14.25" customHeight="1">
      <c r="A105" s="21"/>
      <c r="B105" s="19" t="s">
        <v>154</v>
      </c>
      <c r="C105" s="20">
        <v>47</v>
      </c>
      <c r="D105" s="20">
        <v>67</v>
      </c>
      <c r="E105" s="20">
        <v>76</v>
      </c>
      <c r="F105" s="17">
        <f t="shared" si="12"/>
        <v>143</v>
      </c>
      <c r="G105" s="18"/>
      <c r="H105" s="20"/>
      <c r="I105" s="20"/>
      <c r="J105" s="20"/>
      <c r="K105" s="20"/>
      <c r="L105" s="43"/>
    </row>
    <row r="106" spans="1:12" ht="14.25" customHeight="1">
      <c r="A106" s="21"/>
      <c r="B106" s="19" t="s">
        <v>155</v>
      </c>
      <c r="C106" s="20">
        <v>28</v>
      </c>
      <c r="D106" s="20">
        <v>50</v>
      </c>
      <c r="E106" s="20">
        <v>63</v>
      </c>
      <c r="F106" s="17">
        <f t="shared" si="12"/>
        <v>113</v>
      </c>
      <c r="G106" s="18"/>
      <c r="H106" s="20"/>
      <c r="I106" s="20"/>
      <c r="J106" s="20"/>
      <c r="K106" s="20"/>
      <c r="L106" s="43"/>
    </row>
    <row r="107" spans="1:12" ht="14.25" customHeight="1">
      <c r="A107" s="21"/>
      <c r="B107" s="19" t="s">
        <v>156</v>
      </c>
      <c r="C107" s="20">
        <v>85</v>
      </c>
      <c r="D107" s="20">
        <v>127</v>
      </c>
      <c r="E107" s="20">
        <v>125</v>
      </c>
      <c r="F107" s="17">
        <f t="shared" si="12"/>
        <v>252</v>
      </c>
      <c r="G107" s="18"/>
      <c r="H107" s="20"/>
      <c r="I107" s="20"/>
      <c r="J107" s="20"/>
      <c r="K107" s="20"/>
      <c r="L107" s="43"/>
    </row>
    <row r="108" spans="1:12" ht="14.25" customHeight="1">
      <c r="A108" s="21"/>
      <c r="B108" s="19" t="s">
        <v>157</v>
      </c>
      <c r="C108" s="20">
        <v>80</v>
      </c>
      <c r="D108" s="20">
        <v>117</v>
      </c>
      <c r="E108" s="20">
        <v>133</v>
      </c>
      <c r="F108" s="17">
        <f t="shared" si="12"/>
        <v>250</v>
      </c>
      <c r="G108" s="18"/>
      <c r="H108" s="20"/>
      <c r="I108" s="20"/>
      <c r="J108" s="20"/>
      <c r="K108" s="20"/>
      <c r="L108" s="43"/>
    </row>
    <row r="109" spans="1:12" ht="14.25" customHeight="1">
      <c r="A109" s="21"/>
      <c r="B109" s="19" t="s">
        <v>158</v>
      </c>
      <c r="C109" s="20">
        <v>77</v>
      </c>
      <c r="D109" s="20">
        <v>110</v>
      </c>
      <c r="E109" s="20">
        <v>101</v>
      </c>
      <c r="F109" s="17">
        <f t="shared" si="12"/>
        <v>211</v>
      </c>
      <c r="G109" s="18"/>
      <c r="H109" s="20"/>
      <c r="I109" s="20"/>
      <c r="J109" s="20"/>
      <c r="K109" s="20"/>
      <c r="L109" s="43"/>
    </row>
    <row r="110" spans="1:12" ht="14.25" customHeight="1">
      <c r="A110" s="21"/>
      <c r="B110" s="23" t="s">
        <v>159</v>
      </c>
      <c r="C110" s="24">
        <f>SUM(C94:C109)</f>
        <v>1077</v>
      </c>
      <c r="D110" s="24">
        <f>SUM(D94:D109)</f>
        <v>1502</v>
      </c>
      <c r="E110" s="24">
        <f>SUM(E94:E109)</f>
        <v>1589</v>
      </c>
      <c r="F110" s="29">
        <f>SUM(F94:F109)</f>
        <v>3091</v>
      </c>
      <c r="G110" s="18"/>
      <c r="H110" s="20"/>
      <c r="I110" s="20"/>
      <c r="J110" s="20"/>
      <c r="K110" s="20"/>
      <c r="L110" s="43"/>
    </row>
    <row r="111" spans="1:12" ht="14.25" customHeight="1">
      <c r="A111" s="14" t="s">
        <v>160</v>
      </c>
      <c r="B111" s="15" t="s">
        <v>161</v>
      </c>
      <c r="C111" s="20">
        <v>51</v>
      </c>
      <c r="D111" s="20">
        <v>85</v>
      </c>
      <c r="E111" s="20">
        <v>88</v>
      </c>
      <c r="F111" s="17">
        <f>SUM(D111:E111)</f>
        <v>173</v>
      </c>
      <c r="G111" s="18"/>
      <c r="H111" s="20"/>
      <c r="I111" s="20"/>
      <c r="J111" s="20"/>
      <c r="K111" s="20"/>
      <c r="L111" s="43"/>
    </row>
    <row r="112" spans="1:12" ht="14.25" customHeight="1">
      <c r="A112" s="21"/>
      <c r="B112" s="19" t="s">
        <v>162</v>
      </c>
      <c r="C112" s="20">
        <v>66</v>
      </c>
      <c r="D112" s="20">
        <v>99</v>
      </c>
      <c r="E112" s="20">
        <v>98</v>
      </c>
      <c r="F112" s="17">
        <f>SUM(D112:E112)</f>
        <v>197</v>
      </c>
      <c r="G112" s="18"/>
      <c r="H112" s="20"/>
      <c r="I112" s="20"/>
      <c r="J112" s="20"/>
      <c r="K112" s="20"/>
      <c r="L112" s="43"/>
    </row>
    <row r="113" spans="1:12" ht="14.25" customHeight="1">
      <c r="A113" s="21"/>
      <c r="B113" s="19" t="s">
        <v>163</v>
      </c>
      <c r="C113" s="20">
        <v>41</v>
      </c>
      <c r="D113" s="20">
        <v>66</v>
      </c>
      <c r="E113" s="20">
        <v>76</v>
      </c>
      <c r="F113" s="17">
        <f>SUM(D113:E113)</f>
        <v>142</v>
      </c>
      <c r="G113" s="18"/>
      <c r="H113" s="20"/>
      <c r="I113" s="20"/>
      <c r="J113" s="20"/>
      <c r="K113" s="20"/>
      <c r="L113" s="43"/>
    </row>
    <row r="114" spans="1:12" ht="14.25" customHeight="1">
      <c r="A114" s="21"/>
      <c r="B114" s="23" t="s">
        <v>62</v>
      </c>
      <c r="C114" s="24">
        <f>SUM(C111:C113)</f>
        <v>158</v>
      </c>
      <c r="D114" s="24">
        <f>SUM(D111:D113)</f>
        <v>250</v>
      </c>
      <c r="E114" s="24">
        <f>SUM(E111:E113)</f>
        <v>262</v>
      </c>
      <c r="F114" s="29">
        <f>SUM(F111:F113)</f>
        <v>512</v>
      </c>
      <c r="G114" s="18"/>
      <c r="H114" s="20"/>
      <c r="I114" s="20"/>
      <c r="J114" s="20"/>
      <c r="K114" s="20"/>
      <c r="L114" s="43"/>
    </row>
    <row r="115" spans="1:12" ht="14.25" customHeight="1">
      <c r="A115" s="44"/>
      <c r="B115" s="46"/>
      <c r="C115" s="46"/>
      <c r="D115" s="46"/>
      <c r="E115" s="46"/>
      <c r="F115" s="53"/>
      <c r="G115" s="48"/>
      <c r="H115" s="46"/>
      <c r="I115" s="46"/>
      <c r="J115" s="46"/>
      <c r="K115" s="46"/>
      <c r="L115" s="49"/>
    </row>
    <row r="116" spans="1:12" ht="14.25" customHeight="1">
      <c r="A116" s="124" t="s">
        <v>164</v>
      </c>
      <c r="B116" s="125"/>
      <c r="C116" s="12"/>
      <c r="D116" s="12"/>
      <c r="E116" s="12"/>
      <c r="F116" s="50"/>
      <c r="G116" s="10" t="s">
        <v>165</v>
      </c>
      <c r="H116" s="11" t="s">
        <v>166</v>
      </c>
      <c r="I116" s="12">
        <v>183</v>
      </c>
      <c r="J116" s="12">
        <v>252</v>
      </c>
      <c r="K116" s="12">
        <v>274</v>
      </c>
      <c r="L116" s="51">
        <f aca="true" t="shared" si="13" ref="L116:L124">SUM(J116:K116)</f>
        <v>526</v>
      </c>
    </row>
    <row r="117" spans="1:12" ht="14.25" customHeight="1">
      <c r="A117" s="21" t="s">
        <v>167</v>
      </c>
      <c r="B117" s="19" t="s">
        <v>168</v>
      </c>
      <c r="C117" s="20">
        <v>190</v>
      </c>
      <c r="D117" s="20">
        <v>203</v>
      </c>
      <c r="E117" s="20">
        <v>231</v>
      </c>
      <c r="F117" s="17">
        <f aca="true" t="shared" si="14" ref="F117:F138">SUM(D117:E117)</f>
        <v>434</v>
      </c>
      <c r="G117" s="18"/>
      <c r="H117" s="19" t="s">
        <v>169</v>
      </c>
      <c r="I117" s="20">
        <v>140</v>
      </c>
      <c r="J117" s="20">
        <v>189</v>
      </c>
      <c r="K117" s="20">
        <v>203</v>
      </c>
      <c r="L117" s="43">
        <f t="shared" si="13"/>
        <v>392</v>
      </c>
    </row>
    <row r="118" spans="1:12" ht="14.25" customHeight="1">
      <c r="A118" s="21"/>
      <c r="B118" s="19" t="s">
        <v>170</v>
      </c>
      <c r="C118" s="20">
        <v>276</v>
      </c>
      <c r="D118" s="20">
        <v>291</v>
      </c>
      <c r="E118" s="20">
        <v>295</v>
      </c>
      <c r="F118" s="17">
        <f t="shared" si="14"/>
        <v>586</v>
      </c>
      <c r="G118" s="18"/>
      <c r="H118" s="19" t="s">
        <v>171</v>
      </c>
      <c r="I118" s="20">
        <v>134</v>
      </c>
      <c r="J118" s="20">
        <v>193</v>
      </c>
      <c r="K118" s="20">
        <v>232</v>
      </c>
      <c r="L118" s="43">
        <f t="shared" si="13"/>
        <v>425</v>
      </c>
    </row>
    <row r="119" spans="1:12" ht="14.25" customHeight="1">
      <c r="A119" s="21"/>
      <c r="B119" s="19" t="s">
        <v>172</v>
      </c>
      <c r="C119" s="20">
        <v>91</v>
      </c>
      <c r="D119" s="20">
        <v>98</v>
      </c>
      <c r="E119" s="20">
        <v>101</v>
      </c>
      <c r="F119" s="17">
        <f t="shared" si="14"/>
        <v>199</v>
      </c>
      <c r="G119" s="18"/>
      <c r="H119" s="19" t="s">
        <v>173</v>
      </c>
      <c r="I119" s="20">
        <v>48</v>
      </c>
      <c r="J119" s="20">
        <v>63</v>
      </c>
      <c r="K119" s="20">
        <v>69</v>
      </c>
      <c r="L119" s="43">
        <f t="shared" si="13"/>
        <v>132</v>
      </c>
    </row>
    <row r="120" spans="1:12" ht="14.25" customHeight="1">
      <c r="A120" s="21"/>
      <c r="B120" s="19" t="s">
        <v>174</v>
      </c>
      <c r="C120" s="20">
        <v>115</v>
      </c>
      <c r="D120" s="20">
        <v>124</v>
      </c>
      <c r="E120" s="20">
        <v>143</v>
      </c>
      <c r="F120" s="17">
        <f t="shared" si="14"/>
        <v>267</v>
      </c>
      <c r="G120" s="18"/>
      <c r="H120" s="19" t="s">
        <v>175</v>
      </c>
      <c r="I120" s="20">
        <v>146</v>
      </c>
      <c r="J120" s="20">
        <v>178</v>
      </c>
      <c r="K120" s="20">
        <v>192</v>
      </c>
      <c r="L120" s="43">
        <f t="shared" si="13"/>
        <v>370</v>
      </c>
    </row>
    <row r="121" spans="1:12" ht="14.25" customHeight="1">
      <c r="A121" s="21"/>
      <c r="B121" s="19" t="s">
        <v>176</v>
      </c>
      <c r="C121" s="20">
        <v>72</v>
      </c>
      <c r="D121" s="20">
        <v>78</v>
      </c>
      <c r="E121" s="20">
        <v>81</v>
      </c>
      <c r="F121" s="17">
        <f t="shared" si="14"/>
        <v>159</v>
      </c>
      <c r="G121" s="18"/>
      <c r="H121" s="19" t="s">
        <v>177</v>
      </c>
      <c r="I121" s="20">
        <v>146</v>
      </c>
      <c r="J121" s="20">
        <v>192</v>
      </c>
      <c r="K121" s="16">
        <v>195</v>
      </c>
      <c r="L121" s="43">
        <f t="shared" si="13"/>
        <v>387</v>
      </c>
    </row>
    <row r="122" spans="1:12" ht="14.25" customHeight="1">
      <c r="A122" s="21"/>
      <c r="B122" s="19" t="s">
        <v>178</v>
      </c>
      <c r="C122" s="20">
        <v>26</v>
      </c>
      <c r="D122" s="20">
        <v>26</v>
      </c>
      <c r="E122" s="20">
        <v>35</v>
      </c>
      <c r="F122" s="17">
        <f t="shared" si="14"/>
        <v>61</v>
      </c>
      <c r="G122" s="18"/>
      <c r="H122" s="19" t="s">
        <v>179</v>
      </c>
      <c r="I122" s="20">
        <v>197</v>
      </c>
      <c r="J122" s="20">
        <v>239</v>
      </c>
      <c r="K122" s="20">
        <v>256</v>
      </c>
      <c r="L122" s="43">
        <f t="shared" si="13"/>
        <v>495</v>
      </c>
    </row>
    <row r="123" spans="1:12" ht="14.25" customHeight="1">
      <c r="A123" s="21"/>
      <c r="B123" s="19" t="s">
        <v>180</v>
      </c>
      <c r="C123" s="20">
        <v>71</v>
      </c>
      <c r="D123" s="20">
        <v>74</v>
      </c>
      <c r="E123" s="20">
        <v>89</v>
      </c>
      <c r="F123" s="17">
        <f t="shared" si="14"/>
        <v>163</v>
      </c>
      <c r="G123" s="18"/>
      <c r="H123" s="19" t="s">
        <v>181</v>
      </c>
      <c r="I123" s="20">
        <v>46</v>
      </c>
      <c r="J123" s="20">
        <v>58</v>
      </c>
      <c r="K123" s="20">
        <v>65</v>
      </c>
      <c r="L123" s="43">
        <f t="shared" si="13"/>
        <v>123</v>
      </c>
    </row>
    <row r="124" spans="1:12" ht="14.25" customHeight="1">
      <c r="A124" s="21"/>
      <c r="B124" s="19" t="s">
        <v>182</v>
      </c>
      <c r="C124" s="20">
        <v>161</v>
      </c>
      <c r="D124" s="20">
        <v>168</v>
      </c>
      <c r="E124" s="20">
        <v>192</v>
      </c>
      <c r="F124" s="17">
        <f t="shared" si="14"/>
        <v>360</v>
      </c>
      <c r="G124" s="18"/>
      <c r="H124" s="19" t="s">
        <v>183</v>
      </c>
      <c r="I124" s="20">
        <v>221</v>
      </c>
      <c r="J124" s="20">
        <v>271</v>
      </c>
      <c r="K124" s="20">
        <v>299</v>
      </c>
      <c r="L124" s="43">
        <f t="shared" si="13"/>
        <v>570</v>
      </c>
    </row>
    <row r="125" spans="1:12" ht="14.25" customHeight="1">
      <c r="A125" s="21"/>
      <c r="B125" s="19" t="s">
        <v>184</v>
      </c>
      <c r="C125" s="20">
        <v>55</v>
      </c>
      <c r="D125" s="20">
        <v>43</v>
      </c>
      <c r="E125" s="20">
        <v>63</v>
      </c>
      <c r="F125" s="17">
        <f t="shared" si="14"/>
        <v>106</v>
      </c>
      <c r="G125" s="18"/>
      <c r="H125" s="23" t="s">
        <v>185</v>
      </c>
      <c r="I125" s="24">
        <f>SUM(I116:I124)</f>
        <v>1261</v>
      </c>
      <c r="J125" s="24">
        <f>SUM(J116:J124)</f>
        <v>1635</v>
      </c>
      <c r="K125" s="24">
        <f>SUM(K116:K124)</f>
        <v>1785</v>
      </c>
      <c r="L125" s="25">
        <f>SUM(L116:L124)</f>
        <v>3420</v>
      </c>
    </row>
    <row r="126" spans="1:12" ht="14.25" customHeight="1">
      <c r="A126" s="21"/>
      <c r="B126" s="19" t="s">
        <v>186</v>
      </c>
      <c r="C126" s="20">
        <v>74</v>
      </c>
      <c r="D126" s="20">
        <v>81</v>
      </c>
      <c r="E126" s="20">
        <v>78</v>
      </c>
      <c r="F126" s="17">
        <f t="shared" si="14"/>
        <v>159</v>
      </c>
      <c r="G126" s="18" t="s">
        <v>187</v>
      </c>
      <c r="H126" s="19" t="s">
        <v>188</v>
      </c>
      <c r="I126" s="20">
        <v>36</v>
      </c>
      <c r="J126" s="20">
        <v>54</v>
      </c>
      <c r="K126" s="20">
        <v>45</v>
      </c>
      <c r="L126" s="13">
        <f aca="true" t="shared" si="15" ref="L126:L139">SUM(J126:K126)</f>
        <v>99</v>
      </c>
    </row>
    <row r="127" spans="1:12" ht="14.25" customHeight="1">
      <c r="A127" s="21"/>
      <c r="B127" s="19" t="s">
        <v>189</v>
      </c>
      <c r="C127" s="20">
        <v>40</v>
      </c>
      <c r="D127" s="20">
        <v>46</v>
      </c>
      <c r="E127" s="20">
        <v>49</v>
      </c>
      <c r="F127" s="17">
        <f t="shared" si="14"/>
        <v>95</v>
      </c>
      <c r="G127" s="18"/>
      <c r="H127" s="54" t="s">
        <v>190</v>
      </c>
      <c r="I127" s="20">
        <v>15</v>
      </c>
      <c r="J127" s="20">
        <v>17</v>
      </c>
      <c r="K127" s="20">
        <v>13</v>
      </c>
      <c r="L127" s="13">
        <f t="shared" si="15"/>
        <v>30</v>
      </c>
    </row>
    <row r="128" spans="1:12" ht="14.25" customHeight="1">
      <c r="A128" s="21"/>
      <c r="B128" s="19" t="s">
        <v>191</v>
      </c>
      <c r="C128" s="20">
        <v>82</v>
      </c>
      <c r="D128" s="20">
        <v>79</v>
      </c>
      <c r="E128" s="20">
        <v>92</v>
      </c>
      <c r="F128" s="17">
        <f t="shared" si="14"/>
        <v>171</v>
      </c>
      <c r="G128" s="18"/>
      <c r="H128" s="54" t="s">
        <v>192</v>
      </c>
      <c r="I128" s="20">
        <v>44</v>
      </c>
      <c r="J128" s="20">
        <v>67</v>
      </c>
      <c r="K128" s="20">
        <v>85</v>
      </c>
      <c r="L128" s="13">
        <f t="shared" si="15"/>
        <v>152</v>
      </c>
    </row>
    <row r="129" spans="1:12" ht="14.25" customHeight="1">
      <c r="A129" s="21"/>
      <c r="B129" s="19" t="s">
        <v>193</v>
      </c>
      <c r="C129" s="20">
        <v>82</v>
      </c>
      <c r="D129" s="20">
        <v>77</v>
      </c>
      <c r="E129" s="20">
        <v>94</v>
      </c>
      <c r="F129" s="17">
        <f t="shared" si="14"/>
        <v>171</v>
      </c>
      <c r="G129" s="18"/>
      <c r="H129" s="54" t="s">
        <v>194</v>
      </c>
      <c r="I129" s="20">
        <v>22</v>
      </c>
      <c r="J129" s="20">
        <v>24</v>
      </c>
      <c r="K129" s="20">
        <v>19</v>
      </c>
      <c r="L129" s="13">
        <f t="shared" si="15"/>
        <v>43</v>
      </c>
    </row>
    <row r="130" spans="1:12" ht="14.25" customHeight="1">
      <c r="A130" s="21"/>
      <c r="B130" s="19" t="s">
        <v>195</v>
      </c>
      <c r="C130" s="20">
        <v>75</v>
      </c>
      <c r="D130" s="20">
        <v>72</v>
      </c>
      <c r="E130" s="20">
        <v>90</v>
      </c>
      <c r="F130" s="17">
        <f t="shared" si="14"/>
        <v>162</v>
      </c>
      <c r="G130" s="18"/>
      <c r="H130" s="54" t="s">
        <v>196</v>
      </c>
      <c r="I130" s="20">
        <v>8</v>
      </c>
      <c r="J130" s="20">
        <v>7</v>
      </c>
      <c r="K130" s="20">
        <v>6</v>
      </c>
      <c r="L130" s="13">
        <f t="shared" si="15"/>
        <v>13</v>
      </c>
    </row>
    <row r="131" spans="1:12" ht="14.25" customHeight="1">
      <c r="A131" s="21"/>
      <c r="B131" s="19" t="s">
        <v>197</v>
      </c>
      <c r="C131" s="20">
        <v>114</v>
      </c>
      <c r="D131" s="20">
        <v>133</v>
      </c>
      <c r="E131" s="20">
        <v>131</v>
      </c>
      <c r="F131" s="17">
        <f t="shared" si="14"/>
        <v>264</v>
      </c>
      <c r="G131" s="18"/>
      <c r="H131" s="54" t="s">
        <v>198</v>
      </c>
      <c r="I131" s="20">
        <v>10</v>
      </c>
      <c r="J131" s="20">
        <v>20</v>
      </c>
      <c r="K131" s="20">
        <v>14</v>
      </c>
      <c r="L131" s="13">
        <f t="shared" si="15"/>
        <v>34</v>
      </c>
    </row>
    <row r="132" spans="1:12" ht="14.25" customHeight="1">
      <c r="A132" s="21"/>
      <c r="B132" s="19" t="s">
        <v>199</v>
      </c>
      <c r="C132" s="20">
        <v>160</v>
      </c>
      <c r="D132" s="20">
        <v>179</v>
      </c>
      <c r="E132" s="20">
        <v>204</v>
      </c>
      <c r="F132" s="17">
        <f t="shared" si="14"/>
        <v>383</v>
      </c>
      <c r="G132" s="18"/>
      <c r="H132" s="54" t="s">
        <v>200</v>
      </c>
      <c r="I132" s="20">
        <v>20</v>
      </c>
      <c r="J132" s="20">
        <v>23</v>
      </c>
      <c r="K132" s="20">
        <v>28</v>
      </c>
      <c r="L132" s="13">
        <f t="shared" si="15"/>
        <v>51</v>
      </c>
    </row>
    <row r="133" spans="1:12" ht="14.25" customHeight="1">
      <c r="A133" s="21"/>
      <c r="B133" s="19" t="s">
        <v>201</v>
      </c>
      <c r="C133" s="20">
        <v>143</v>
      </c>
      <c r="D133" s="20">
        <v>150</v>
      </c>
      <c r="E133" s="20">
        <v>154</v>
      </c>
      <c r="F133" s="17">
        <f t="shared" si="14"/>
        <v>304</v>
      </c>
      <c r="G133" s="18"/>
      <c r="H133" s="54" t="s">
        <v>202</v>
      </c>
      <c r="I133" s="20">
        <v>20</v>
      </c>
      <c r="J133" s="20">
        <v>16</v>
      </c>
      <c r="K133" s="20">
        <v>22</v>
      </c>
      <c r="L133" s="13">
        <f t="shared" si="15"/>
        <v>38</v>
      </c>
    </row>
    <row r="134" spans="1:12" ht="14.25" customHeight="1">
      <c r="A134" s="21"/>
      <c r="B134" s="19" t="s">
        <v>203</v>
      </c>
      <c r="C134" s="20">
        <v>114</v>
      </c>
      <c r="D134" s="20">
        <v>133</v>
      </c>
      <c r="E134" s="20">
        <v>147</v>
      </c>
      <c r="F134" s="17">
        <f t="shared" si="14"/>
        <v>280</v>
      </c>
      <c r="G134" s="18"/>
      <c r="H134" s="54" t="s">
        <v>204</v>
      </c>
      <c r="I134" s="20">
        <v>22</v>
      </c>
      <c r="J134" s="20">
        <v>19</v>
      </c>
      <c r="K134" s="20">
        <v>30</v>
      </c>
      <c r="L134" s="13">
        <f t="shared" si="15"/>
        <v>49</v>
      </c>
    </row>
    <row r="135" spans="1:12" ht="14.25" customHeight="1">
      <c r="A135" s="21"/>
      <c r="B135" s="19" t="s">
        <v>205</v>
      </c>
      <c r="C135" s="20">
        <v>181</v>
      </c>
      <c r="D135" s="20">
        <v>224</v>
      </c>
      <c r="E135" s="20">
        <v>223</v>
      </c>
      <c r="F135" s="17">
        <f t="shared" si="14"/>
        <v>447</v>
      </c>
      <c r="G135" s="18"/>
      <c r="H135" s="54" t="s">
        <v>206</v>
      </c>
      <c r="I135" s="20">
        <v>30</v>
      </c>
      <c r="J135" s="20">
        <v>26</v>
      </c>
      <c r="K135" s="20">
        <v>34</v>
      </c>
      <c r="L135" s="13">
        <f t="shared" si="15"/>
        <v>60</v>
      </c>
    </row>
    <row r="136" spans="1:12" ht="14.25" customHeight="1">
      <c r="A136" s="21"/>
      <c r="B136" s="19" t="s">
        <v>207</v>
      </c>
      <c r="C136" s="20">
        <v>39</v>
      </c>
      <c r="D136" s="20">
        <v>43</v>
      </c>
      <c r="E136" s="20">
        <v>40</v>
      </c>
      <c r="F136" s="17">
        <f t="shared" si="14"/>
        <v>83</v>
      </c>
      <c r="G136" s="18"/>
      <c r="H136" s="54" t="s">
        <v>208</v>
      </c>
      <c r="I136" s="20">
        <v>11</v>
      </c>
      <c r="J136" s="20">
        <v>10</v>
      </c>
      <c r="K136" s="20">
        <v>15</v>
      </c>
      <c r="L136" s="13">
        <f t="shared" si="15"/>
        <v>25</v>
      </c>
    </row>
    <row r="137" spans="1:12" ht="14.25" customHeight="1">
      <c r="A137" s="21"/>
      <c r="B137" s="19" t="s">
        <v>209</v>
      </c>
      <c r="C137" s="20">
        <v>199</v>
      </c>
      <c r="D137" s="20">
        <v>169</v>
      </c>
      <c r="E137" s="20">
        <v>188</v>
      </c>
      <c r="F137" s="17">
        <f t="shared" si="14"/>
        <v>357</v>
      </c>
      <c r="G137" s="18"/>
      <c r="H137" s="54" t="s">
        <v>210</v>
      </c>
      <c r="I137" s="20">
        <v>26</v>
      </c>
      <c r="J137" s="20">
        <v>26</v>
      </c>
      <c r="K137" s="20">
        <v>29</v>
      </c>
      <c r="L137" s="13">
        <f t="shared" si="15"/>
        <v>55</v>
      </c>
    </row>
    <row r="138" spans="1:12" ht="14.25" customHeight="1">
      <c r="A138" s="21"/>
      <c r="B138" s="26" t="s">
        <v>211</v>
      </c>
      <c r="C138" s="20">
        <v>104</v>
      </c>
      <c r="D138" s="20">
        <v>143</v>
      </c>
      <c r="E138" s="20">
        <v>161</v>
      </c>
      <c r="F138" s="17">
        <f t="shared" si="14"/>
        <v>304</v>
      </c>
      <c r="G138" s="18"/>
      <c r="H138" s="54" t="s">
        <v>212</v>
      </c>
      <c r="I138" s="20">
        <v>17</v>
      </c>
      <c r="J138" s="20">
        <v>30</v>
      </c>
      <c r="K138" s="20">
        <v>22</v>
      </c>
      <c r="L138" s="13">
        <f t="shared" si="15"/>
        <v>52</v>
      </c>
    </row>
    <row r="139" spans="1:12" ht="14.25" customHeight="1">
      <c r="A139" s="21"/>
      <c r="B139" s="23" t="s">
        <v>213</v>
      </c>
      <c r="C139" s="24">
        <f>SUM(C117:C138)</f>
        <v>2464</v>
      </c>
      <c r="D139" s="24">
        <f>SUM(D117:D138)</f>
        <v>2634</v>
      </c>
      <c r="E139" s="24">
        <f>SUM(E117:E138)</f>
        <v>2881</v>
      </c>
      <c r="F139" s="29">
        <f>SUM(F117:F138)</f>
        <v>5515</v>
      </c>
      <c r="G139" s="18"/>
      <c r="H139" s="54" t="s">
        <v>214</v>
      </c>
      <c r="I139" s="20">
        <v>12</v>
      </c>
      <c r="J139" s="20">
        <v>17</v>
      </c>
      <c r="K139" s="20">
        <v>16</v>
      </c>
      <c r="L139" s="13">
        <f t="shared" si="15"/>
        <v>33</v>
      </c>
    </row>
    <row r="140" spans="1:12" ht="14.25" customHeight="1">
      <c r="A140" s="21" t="s">
        <v>215</v>
      </c>
      <c r="B140" s="19" t="s">
        <v>216</v>
      </c>
      <c r="C140" s="20">
        <v>136</v>
      </c>
      <c r="D140" s="20">
        <v>173</v>
      </c>
      <c r="E140" s="20">
        <v>196</v>
      </c>
      <c r="F140" s="17">
        <f aca="true" t="shared" si="16" ref="F140:F156">SUM(D140:E140)</f>
        <v>369</v>
      </c>
      <c r="G140" s="18"/>
      <c r="H140" s="23" t="s">
        <v>217</v>
      </c>
      <c r="I140" s="24">
        <f>SUM(I126:I139)</f>
        <v>293</v>
      </c>
      <c r="J140" s="24">
        <f>SUM(J126:J139)</f>
        <v>356</v>
      </c>
      <c r="K140" s="24">
        <f>SUM(K126:K139)</f>
        <v>378</v>
      </c>
      <c r="L140" s="25">
        <f>SUM(L126:L139)</f>
        <v>734</v>
      </c>
    </row>
    <row r="141" spans="1:12" ht="14.25" customHeight="1">
      <c r="A141" s="21"/>
      <c r="B141" s="19" t="s">
        <v>218</v>
      </c>
      <c r="C141" s="20">
        <v>158</v>
      </c>
      <c r="D141" s="20">
        <v>224</v>
      </c>
      <c r="E141" s="20">
        <v>228</v>
      </c>
      <c r="F141" s="17">
        <f t="shared" si="16"/>
        <v>452</v>
      </c>
      <c r="G141" s="18" t="s">
        <v>219</v>
      </c>
      <c r="H141" s="54" t="s">
        <v>220</v>
      </c>
      <c r="I141" s="20">
        <v>49</v>
      </c>
      <c r="J141" s="20">
        <v>60</v>
      </c>
      <c r="K141" s="20">
        <v>60</v>
      </c>
      <c r="L141" s="13">
        <f>SUM(J141:K141)</f>
        <v>120</v>
      </c>
    </row>
    <row r="142" spans="1:12" ht="14.25" customHeight="1">
      <c r="A142" s="21"/>
      <c r="B142" s="19" t="s">
        <v>221</v>
      </c>
      <c r="C142" s="20">
        <v>128</v>
      </c>
      <c r="D142" s="20">
        <v>149</v>
      </c>
      <c r="E142" s="20">
        <v>163</v>
      </c>
      <c r="F142" s="17">
        <f t="shared" si="16"/>
        <v>312</v>
      </c>
      <c r="G142" s="18"/>
      <c r="H142" s="54" t="s">
        <v>222</v>
      </c>
      <c r="I142" s="20">
        <v>52</v>
      </c>
      <c r="J142" s="20">
        <v>66</v>
      </c>
      <c r="K142" s="20">
        <v>58</v>
      </c>
      <c r="L142" s="13">
        <f>SUM(J142:K142)</f>
        <v>124</v>
      </c>
    </row>
    <row r="143" spans="1:12" ht="14.25" customHeight="1">
      <c r="A143" s="21"/>
      <c r="B143" s="19" t="s">
        <v>223</v>
      </c>
      <c r="C143" s="20">
        <v>65</v>
      </c>
      <c r="D143" s="20">
        <v>80</v>
      </c>
      <c r="E143" s="20">
        <v>98</v>
      </c>
      <c r="F143" s="17">
        <f t="shared" si="16"/>
        <v>178</v>
      </c>
      <c r="G143" s="18"/>
      <c r="H143" s="54" t="s">
        <v>224</v>
      </c>
      <c r="I143" s="20">
        <v>57</v>
      </c>
      <c r="J143" s="20">
        <v>58</v>
      </c>
      <c r="K143" s="20">
        <v>61</v>
      </c>
      <c r="L143" s="13">
        <f>SUM(J143:K143)</f>
        <v>119</v>
      </c>
    </row>
    <row r="144" spans="1:12" ht="14.25" customHeight="1">
      <c r="A144" s="21"/>
      <c r="B144" s="19" t="s">
        <v>225</v>
      </c>
      <c r="C144" s="20">
        <v>29</v>
      </c>
      <c r="D144" s="20">
        <v>33</v>
      </c>
      <c r="E144" s="20">
        <v>35</v>
      </c>
      <c r="F144" s="17">
        <f t="shared" si="16"/>
        <v>68</v>
      </c>
      <c r="G144" s="18"/>
      <c r="H144" s="54" t="s">
        <v>226</v>
      </c>
      <c r="I144" s="20">
        <v>35</v>
      </c>
      <c r="J144" s="20">
        <v>37</v>
      </c>
      <c r="K144" s="20">
        <v>39</v>
      </c>
      <c r="L144" s="13">
        <f>SUM(J144:K144)</f>
        <v>76</v>
      </c>
    </row>
    <row r="145" spans="1:12" ht="14.25" customHeight="1">
      <c r="A145" s="21"/>
      <c r="B145" s="19" t="s">
        <v>227</v>
      </c>
      <c r="C145" s="20">
        <v>131</v>
      </c>
      <c r="D145" s="20">
        <v>181</v>
      </c>
      <c r="E145" s="20">
        <v>203</v>
      </c>
      <c r="F145" s="17">
        <f t="shared" si="16"/>
        <v>384</v>
      </c>
      <c r="G145" s="18"/>
      <c r="H145" s="54" t="s">
        <v>228</v>
      </c>
      <c r="I145" s="20">
        <v>36</v>
      </c>
      <c r="J145" s="20">
        <v>42</v>
      </c>
      <c r="K145" s="20">
        <v>38</v>
      </c>
      <c r="L145" s="13">
        <f>SUM(J145:K145)</f>
        <v>80</v>
      </c>
    </row>
    <row r="146" spans="1:12" ht="14.25" customHeight="1">
      <c r="A146" s="21"/>
      <c r="B146" s="19" t="s">
        <v>229</v>
      </c>
      <c r="C146" s="20">
        <v>31</v>
      </c>
      <c r="D146" s="20">
        <v>45</v>
      </c>
      <c r="E146" s="20">
        <v>45</v>
      </c>
      <c r="F146" s="17">
        <f t="shared" si="16"/>
        <v>90</v>
      </c>
      <c r="G146" s="18"/>
      <c r="H146" s="23" t="s">
        <v>230</v>
      </c>
      <c r="I146" s="24">
        <f>SUM(I141:I145)</f>
        <v>229</v>
      </c>
      <c r="J146" s="24">
        <f>SUM(J141:J145)</f>
        <v>263</v>
      </c>
      <c r="K146" s="24">
        <f>SUM(K141:K145)</f>
        <v>256</v>
      </c>
      <c r="L146" s="33">
        <f>SUM(L141:L145)</f>
        <v>519</v>
      </c>
    </row>
    <row r="147" spans="1:12" ht="14.25" customHeight="1">
      <c r="A147" s="21"/>
      <c r="B147" s="19" t="s">
        <v>231</v>
      </c>
      <c r="C147" s="20">
        <v>37</v>
      </c>
      <c r="D147" s="20">
        <v>52</v>
      </c>
      <c r="E147" s="20">
        <v>56</v>
      </c>
      <c r="F147" s="17">
        <f t="shared" si="16"/>
        <v>108</v>
      </c>
      <c r="G147" s="94" t="s">
        <v>232</v>
      </c>
      <c r="H147" s="58"/>
      <c r="I147" s="32">
        <f>SUM(C139+C157+C164+C167+I125+I140+I146)</f>
        <v>6883</v>
      </c>
      <c r="J147" s="32">
        <f>SUM(D139+D157+D164+D167+J125+J140+J146)</f>
        <v>8383</v>
      </c>
      <c r="K147" s="32">
        <f>SUM(E139+E157+E164+E167+K125+K140+K146)</f>
        <v>9089</v>
      </c>
      <c r="L147" s="41">
        <f>SUM(F139+F157+F164+F167+L125+L140+L146)</f>
        <v>17472</v>
      </c>
    </row>
    <row r="148" spans="1:12" ht="14.25" customHeight="1">
      <c r="A148" s="21"/>
      <c r="B148" s="19" t="s">
        <v>233</v>
      </c>
      <c r="C148" s="20">
        <v>90</v>
      </c>
      <c r="D148" s="20">
        <v>118</v>
      </c>
      <c r="E148" s="20">
        <v>155</v>
      </c>
      <c r="F148" s="17">
        <f t="shared" si="16"/>
        <v>273</v>
      </c>
      <c r="G148" s="62"/>
      <c r="H148" s="63"/>
      <c r="I148" s="64"/>
      <c r="J148" s="64"/>
      <c r="K148" s="64"/>
      <c r="L148" s="65"/>
    </row>
    <row r="149" spans="1:12" ht="14.25" customHeight="1">
      <c r="A149" s="21"/>
      <c r="B149" s="19" t="s">
        <v>234</v>
      </c>
      <c r="C149" s="20">
        <v>70</v>
      </c>
      <c r="D149" s="20">
        <v>88</v>
      </c>
      <c r="E149" s="20">
        <v>116</v>
      </c>
      <c r="F149" s="17">
        <f t="shared" si="16"/>
        <v>204</v>
      </c>
      <c r="G149" s="59" t="s">
        <v>235</v>
      </c>
      <c r="H149" s="60"/>
      <c r="I149" s="93">
        <f>SUM(C30+I39+I67+I147)</f>
        <v>18878</v>
      </c>
      <c r="J149" s="93">
        <f>SUM(D30+J39+J67+J147)</f>
        <v>24488</v>
      </c>
      <c r="K149" s="93">
        <f>SUM(E30+K39+K67+K147)</f>
        <v>26292</v>
      </c>
      <c r="L149" s="117">
        <f>SUM(J149:K149)</f>
        <v>50780</v>
      </c>
    </row>
    <row r="150" spans="1:12" ht="14.25" customHeight="1">
      <c r="A150" s="21"/>
      <c r="B150" s="19" t="s">
        <v>236</v>
      </c>
      <c r="C150" s="20">
        <v>116</v>
      </c>
      <c r="D150" s="20">
        <v>141</v>
      </c>
      <c r="E150" s="20">
        <v>159</v>
      </c>
      <c r="F150" s="17">
        <f t="shared" si="16"/>
        <v>300</v>
      </c>
      <c r="G150" s="122"/>
      <c r="H150" s="123"/>
      <c r="I150" s="92"/>
      <c r="J150" s="92"/>
      <c r="K150" s="92"/>
      <c r="L150" s="118"/>
    </row>
    <row r="151" spans="1:12" ht="14.25" customHeight="1">
      <c r="A151" s="21"/>
      <c r="B151" s="19" t="s">
        <v>237</v>
      </c>
      <c r="C151" s="20">
        <v>31</v>
      </c>
      <c r="D151" s="20">
        <v>44</v>
      </c>
      <c r="E151" s="20">
        <v>42</v>
      </c>
      <c r="F151" s="17">
        <f t="shared" si="16"/>
        <v>86</v>
      </c>
      <c r="G151" s="120" t="s">
        <v>238</v>
      </c>
      <c r="H151" s="121"/>
      <c r="I151" s="91">
        <v>7</v>
      </c>
      <c r="J151" s="91">
        <v>-31</v>
      </c>
      <c r="K151" s="91">
        <v>-8</v>
      </c>
      <c r="L151" s="119">
        <v>-39</v>
      </c>
    </row>
    <row r="152" spans="1:12" ht="14.25" customHeight="1">
      <c r="A152" s="21"/>
      <c r="B152" s="19" t="s">
        <v>239</v>
      </c>
      <c r="C152" s="20">
        <v>21</v>
      </c>
      <c r="D152" s="20">
        <v>26</v>
      </c>
      <c r="E152" s="20">
        <v>27</v>
      </c>
      <c r="F152" s="17">
        <f t="shared" si="16"/>
        <v>53</v>
      </c>
      <c r="G152" s="122"/>
      <c r="H152" s="123"/>
      <c r="I152" s="92"/>
      <c r="J152" s="92"/>
      <c r="K152" s="92"/>
      <c r="L152" s="118"/>
    </row>
    <row r="153" spans="1:12" ht="14.25" customHeight="1">
      <c r="A153" s="21"/>
      <c r="B153" s="19" t="s">
        <v>240</v>
      </c>
      <c r="C153" s="20">
        <v>62</v>
      </c>
      <c r="D153" s="20">
        <v>96</v>
      </c>
      <c r="E153" s="20">
        <v>99</v>
      </c>
      <c r="F153" s="17">
        <f t="shared" si="16"/>
        <v>195</v>
      </c>
      <c r="G153" s="18"/>
      <c r="H153" s="54"/>
      <c r="I153" s="20"/>
      <c r="J153" s="20"/>
      <c r="K153" s="20"/>
      <c r="L153" s="13"/>
    </row>
    <row r="154" spans="1:12" ht="14.25" customHeight="1">
      <c r="A154" s="21"/>
      <c r="B154" s="19" t="s">
        <v>241</v>
      </c>
      <c r="C154" s="20">
        <v>55</v>
      </c>
      <c r="D154" s="20">
        <v>64</v>
      </c>
      <c r="E154" s="20">
        <v>79</v>
      </c>
      <c r="F154" s="17">
        <f t="shared" si="16"/>
        <v>143</v>
      </c>
      <c r="G154" s="112" t="s">
        <v>242</v>
      </c>
      <c r="H154" s="113"/>
      <c r="I154" s="66"/>
      <c r="J154" s="66">
        <v>34</v>
      </c>
      <c r="K154" s="66">
        <v>38</v>
      </c>
      <c r="L154" s="67">
        <v>72</v>
      </c>
    </row>
    <row r="155" spans="1:12" ht="14.25" customHeight="1">
      <c r="A155" s="21"/>
      <c r="B155" s="19" t="s">
        <v>243</v>
      </c>
      <c r="C155" s="20">
        <v>180</v>
      </c>
      <c r="D155" s="20">
        <v>225</v>
      </c>
      <c r="E155" s="20">
        <v>246</v>
      </c>
      <c r="F155" s="17">
        <f t="shared" si="16"/>
        <v>471</v>
      </c>
      <c r="G155" s="112" t="s">
        <v>244</v>
      </c>
      <c r="H155" s="113"/>
      <c r="I155" s="66"/>
      <c r="J155" s="66">
        <v>33</v>
      </c>
      <c r="K155" s="66">
        <v>27</v>
      </c>
      <c r="L155" s="67">
        <v>60</v>
      </c>
    </row>
    <row r="156" spans="1:12" ht="14.25" customHeight="1">
      <c r="A156" s="21"/>
      <c r="B156" s="19" t="s">
        <v>245</v>
      </c>
      <c r="C156" s="20">
        <v>42</v>
      </c>
      <c r="D156" s="20">
        <v>55</v>
      </c>
      <c r="E156" s="20">
        <v>50</v>
      </c>
      <c r="F156" s="17">
        <f t="shared" si="16"/>
        <v>105</v>
      </c>
      <c r="G156" s="112" t="s">
        <v>246</v>
      </c>
      <c r="H156" s="113"/>
      <c r="I156" s="66"/>
      <c r="J156" s="66">
        <v>10</v>
      </c>
      <c r="K156" s="66">
        <v>18</v>
      </c>
      <c r="L156" s="67">
        <v>28</v>
      </c>
    </row>
    <row r="157" spans="1:12" ht="14.25" customHeight="1">
      <c r="A157" s="21"/>
      <c r="B157" s="23" t="s">
        <v>247</v>
      </c>
      <c r="C157" s="24">
        <f>SUM(C140:C156)</f>
        <v>1382</v>
      </c>
      <c r="D157" s="24">
        <f>SUM(D140:D156)</f>
        <v>1794</v>
      </c>
      <c r="E157" s="24">
        <f>SUM(E140:E156)</f>
        <v>1997</v>
      </c>
      <c r="F157" s="29">
        <f>SUM(F140:F156)</f>
        <v>3791</v>
      </c>
      <c r="G157" s="112" t="s">
        <v>248</v>
      </c>
      <c r="H157" s="113"/>
      <c r="I157" s="66"/>
      <c r="J157" s="66">
        <v>41</v>
      </c>
      <c r="K157" s="66">
        <v>36</v>
      </c>
      <c r="L157" s="67">
        <v>77</v>
      </c>
    </row>
    <row r="158" spans="1:12" ht="14.25" customHeight="1">
      <c r="A158" s="21" t="s">
        <v>249</v>
      </c>
      <c r="B158" s="19" t="s">
        <v>250</v>
      </c>
      <c r="C158" s="20">
        <v>125</v>
      </c>
      <c r="D158" s="20">
        <v>180</v>
      </c>
      <c r="E158" s="20">
        <v>176</v>
      </c>
      <c r="F158" s="17">
        <f aca="true" t="shared" si="17" ref="F158:F163">SUM(D158:E158)</f>
        <v>356</v>
      </c>
      <c r="G158" s="112" t="s">
        <v>251</v>
      </c>
      <c r="H158" s="113"/>
      <c r="I158" s="66"/>
      <c r="J158" s="66">
        <v>0</v>
      </c>
      <c r="K158" s="66">
        <v>0</v>
      </c>
      <c r="L158" s="67">
        <v>0</v>
      </c>
    </row>
    <row r="159" spans="1:12" ht="14.25" customHeight="1">
      <c r="A159" s="21"/>
      <c r="B159" s="19" t="s">
        <v>252</v>
      </c>
      <c r="C159" s="20">
        <v>208</v>
      </c>
      <c r="D159" s="20">
        <v>272</v>
      </c>
      <c r="E159" s="20">
        <v>296</v>
      </c>
      <c r="F159" s="17">
        <f t="shared" si="17"/>
        <v>568</v>
      </c>
      <c r="G159" s="154" t="s">
        <v>253</v>
      </c>
      <c r="H159" s="155"/>
      <c r="I159" s="85"/>
      <c r="J159" s="85">
        <v>1</v>
      </c>
      <c r="K159" s="85">
        <v>1</v>
      </c>
      <c r="L159" s="86">
        <v>2</v>
      </c>
    </row>
    <row r="160" spans="1:12" ht="14.25" customHeight="1">
      <c r="A160" s="21"/>
      <c r="B160" s="19" t="s">
        <v>254</v>
      </c>
      <c r="C160" s="20">
        <v>62</v>
      </c>
      <c r="D160" s="20">
        <v>91</v>
      </c>
      <c r="E160" s="20">
        <v>96</v>
      </c>
      <c r="F160" s="17">
        <f t="shared" si="17"/>
        <v>187</v>
      </c>
      <c r="G160" s="112"/>
      <c r="H160" s="159"/>
      <c r="I160" s="87"/>
      <c r="J160" s="88"/>
      <c r="K160" s="88"/>
      <c r="L160" s="89"/>
    </row>
    <row r="161" spans="1:12" ht="14.25" customHeight="1">
      <c r="A161" s="21"/>
      <c r="B161" s="19" t="s">
        <v>257</v>
      </c>
      <c r="C161" s="20">
        <v>51</v>
      </c>
      <c r="D161" s="20">
        <v>73</v>
      </c>
      <c r="E161" s="20">
        <v>89</v>
      </c>
      <c r="F161" s="17">
        <f t="shared" si="17"/>
        <v>162</v>
      </c>
      <c r="G161" s="156"/>
      <c r="H161" s="158"/>
      <c r="I161" s="90"/>
      <c r="J161" s="68"/>
      <c r="K161" s="68"/>
      <c r="L161" s="69"/>
    </row>
    <row r="162" spans="1:12" ht="14.25" customHeight="1">
      <c r="A162" s="21"/>
      <c r="B162" s="19" t="s">
        <v>258</v>
      </c>
      <c r="C162" s="20">
        <v>190</v>
      </c>
      <c r="D162" s="20">
        <v>277</v>
      </c>
      <c r="E162" s="20">
        <v>299</v>
      </c>
      <c r="F162" s="17">
        <f t="shared" si="17"/>
        <v>576</v>
      </c>
      <c r="G162" s="114" t="s">
        <v>255</v>
      </c>
      <c r="H162" s="115" t="s">
        <v>256</v>
      </c>
      <c r="I162" s="116">
        <f>SUM(L162/L149)</f>
        <v>0.3798345805435211</v>
      </c>
      <c r="J162" s="108">
        <v>8590</v>
      </c>
      <c r="K162" s="108">
        <v>10698</v>
      </c>
      <c r="L162" s="110">
        <v>19288</v>
      </c>
    </row>
    <row r="163" spans="1:12" ht="14.25" customHeight="1">
      <c r="A163" s="21"/>
      <c r="B163" s="19" t="s">
        <v>260</v>
      </c>
      <c r="C163" s="20">
        <v>39</v>
      </c>
      <c r="D163" s="20">
        <v>51</v>
      </c>
      <c r="E163" s="20">
        <v>58</v>
      </c>
      <c r="F163" s="17">
        <f t="shared" si="17"/>
        <v>109</v>
      </c>
      <c r="G163" s="114"/>
      <c r="H163" s="115"/>
      <c r="I163" s="116"/>
      <c r="J163" s="109"/>
      <c r="K163" s="109"/>
      <c r="L163" s="111"/>
    </row>
    <row r="164" spans="1:12" ht="14.25" customHeight="1">
      <c r="A164" s="21"/>
      <c r="B164" s="23" t="s">
        <v>261</v>
      </c>
      <c r="C164" s="24">
        <f>SUM(C158:C163)</f>
        <v>675</v>
      </c>
      <c r="D164" s="24">
        <f>SUM(D158:D163)</f>
        <v>944</v>
      </c>
      <c r="E164" s="24">
        <f>SUM(E158:E163)</f>
        <v>1014</v>
      </c>
      <c r="F164" s="29">
        <f>SUM(F158:F163)</f>
        <v>1958</v>
      </c>
      <c r="G164" s="149" t="s">
        <v>259</v>
      </c>
      <c r="H164" s="108" t="s">
        <v>256</v>
      </c>
      <c r="I164" s="151">
        <f>SUM(L164/L149)</f>
        <v>0.2909216226860969</v>
      </c>
      <c r="J164" s="108">
        <v>6315</v>
      </c>
      <c r="K164" s="108">
        <v>8458</v>
      </c>
      <c r="L164" s="110">
        <v>14773</v>
      </c>
    </row>
    <row r="165" spans="1:12" ht="14.25" customHeight="1">
      <c r="A165" s="21" t="s">
        <v>262</v>
      </c>
      <c r="B165" s="26" t="s">
        <v>263</v>
      </c>
      <c r="C165" s="20">
        <v>313</v>
      </c>
      <c r="D165" s="20">
        <v>390</v>
      </c>
      <c r="E165" s="20">
        <v>397</v>
      </c>
      <c r="F165" s="17">
        <f>SUM(D165:E165)</f>
        <v>787</v>
      </c>
      <c r="G165" s="150"/>
      <c r="H165" s="109"/>
      <c r="I165" s="152"/>
      <c r="J165" s="147"/>
      <c r="K165" s="147"/>
      <c r="L165" s="148"/>
    </row>
    <row r="166" spans="1:12" ht="14.25" customHeight="1">
      <c r="A166" s="21"/>
      <c r="B166" s="26" t="s">
        <v>265</v>
      </c>
      <c r="C166" s="20">
        <v>266</v>
      </c>
      <c r="D166" s="20">
        <v>367</v>
      </c>
      <c r="E166" s="20">
        <v>381</v>
      </c>
      <c r="F166" s="17">
        <f>SUM(D166:E166)</f>
        <v>748</v>
      </c>
      <c r="G166" s="105"/>
      <c r="H166" s="96"/>
      <c r="I166" s="77"/>
      <c r="J166" s="74"/>
      <c r="K166" s="74"/>
      <c r="L166" s="75"/>
    </row>
    <row r="167" spans="1:12" ht="14.25" customHeight="1">
      <c r="A167" s="21"/>
      <c r="B167" s="23" t="s">
        <v>266</v>
      </c>
      <c r="C167" s="24">
        <f>SUM(C165:C166)</f>
        <v>579</v>
      </c>
      <c r="D167" s="24">
        <f>SUM(D165:D166)</f>
        <v>757</v>
      </c>
      <c r="E167" s="24">
        <f>SUM(E165:E166)</f>
        <v>778</v>
      </c>
      <c r="F167" s="29">
        <f>SUM(F165:F166)</f>
        <v>1535</v>
      </c>
      <c r="G167" s="95"/>
      <c r="H167" s="106"/>
      <c r="I167" s="106"/>
      <c r="J167" s="106"/>
      <c r="K167" s="106"/>
      <c r="L167" s="107"/>
    </row>
    <row r="168" spans="1:12" ht="14.25" customHeight="1">
      <c r="A168" s="21"/>
      <c r="B168" s="20"/>
      <c r="C168" s="20"/>
      <c r="D168" s="20"/>
      <c r="E168" s="20"/>
      <c r="F168" s="34"/>
      <c r="G168" s="76" t="s">
        <v>267</v>
      </c>
      <c r="H168" s="96"/>
      <c r="I168" s="77"/>
      <c r="J168" s="74"/>
      <c r="K168" s="74"/>
      <c r="L168" s="75"/>
    </row>
    <row r="169" spans="1:12" ht="14.25" customHeight="1">
      <c r="A169" s="21"/>
      <c r="B169" s="20"/>
      <c r="C169" s="20"/>
      <c r="D169" s="20"/>
      <c r="E169" s="20"/>
      <c r="F169" s="34"/>
      <c r="G169" s="141" t="s">
        <v>268</v>
      </c>
      <c r="H169" s="142"/>
      <c r="I169" s="142"/>
      <c r="J169" s="142"/>
      <c r="K169" s="142"/>
      <c r="L169" s="143"/>
    </row>
    <row r="170" spans="1:12" ht="14.25" customHeight="1" thickBot="1">
      <c r="A170" s="78"/>
      <c r="B170" s="79"/>
      <c r="C170" s="79"/>
      <c r="D170" s="79"/>
      <c r="E170" s="79"/>
      <c r="F170" s="80"/>
      <c r="G170" s="102"/>
      <c r="H170" s="103"/>
      <c r="I170" s="103"/>
      <c r="J170" s="103"/>
      <c r="K170" s="103"/>
      <c r="L170" s="104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mergeCells count="42">
    <mergeCell ref="J164:J165"/>
    <mergeCell ref="K164:K165"/>
    <mergeCell ref="L164:L165"/>
    <mergeCell ref="G164:G165"/>
    <mergeCell ref="H164:H165"/>
    <mergeCell ref="I164:I165"/>
    <mergeCell ref="G169:L169"/>
    <mergeCell ref="G40:H40"/>
    <mergeCell ref="A1:L1"/>
    <mergeCell ref="A2:L2"/>
    <mergeCell ref="A4:B4"/>
    <mergeCell ref="A32:B32"/>
    <mergeCell ref="A30:B30"/>
    <mergeCell ref="G39:H39"/>
    <mergeCell ref="A116:B116"/>
    <mergeCell ref="A60:B60"/>
    <mergeCell ref="G67:H67"/>
    <mergeCell ref="G160:H160"/>
    <mergeCell ref="G147:H147"/>
    <mergeCell ref="G154:H154"/>
    <mergeCell ref="G155:H155"/>
    <mergeCell ref="G156:H156"/>
    <mergeCell ref="G157:H157"/>
    <mergeCell ref="G158:H158"/>
    <mergeCell ref="G159:H159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49:H150"/>
    <mergeCell ref="G161:H161"/>
    <mergeCell ref="K162:K163"/>
    <mergeCell ref="L162:L163"/>
    <mergeCell ref="G162:G163"/>
    <mergeCell ref="H162:H163"/>
    <mergeCell ref="I162:I163"/>
    <mergeCell ref="J162:J16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4"/>
  <dimension ref="A1:L170"/>
  <sheetViews>
    <sheetView workbookViewId="0" topLeftCell="A137">
      <selection activeCell="L151" sqref="L151:L152"/>
    </sheetView>
  </sheetViews>
  <sheetFormatPr defaultColWidth="9.00390625" defaultRowHeight="13.5"/>
  <cols>
    <col min="1" max="1" width="6.75390625" style="83" customWidth="1"/>
    <col min="2" max="2" width="9.125" style="84" customWidth="1"/>
    <col min="3" max="6" width="6.75390625" style="84" customWidth="1"/>
    <col min="7" max="7" width="8.125" style="83" customWidth="1"/>
    <col min="8" max="8" width="9.125" style="84" customWidth="1"/>
    <col min="9" max="12" width="6.75390625" style="84" customWidth="1"/>
    <col min="13" max="16384" width="9.00390625" style="1" customWidth="1"/>
  </cols>
  <sheetData>
    <row r="1" spans="1:12" ht="24.7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12" ht="16.5" customHeight="1">
      <c r="A2" s="133" t="s">
        <v>282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1:12" ht="19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6" t="s">
        <v>7</v>
      </c>
    </row>
    <row r="4" spans="1:12" ht="14.25" customHeight="1">
      <c r="A4" s="136" t="s">
        <v>8</v>
      </c>
      <c r="B4" s="137"/>
      <c r="C4" s="8"/>
      <c r="D4" s="8"/>
      <c r="E4" s="8"/>
      <c r="F4" s="9"/>
      <c r="G4" s="10" t="s">
        <v>9</v>
      </c>
      <c r="H4" s="11" t="s">
        <v>10</v>
      </c>
      <c r="I4" s="12">
        <v>29</v>
      </c>
      <c r="J4" s="12">
        <v>33</v>
      </c>
      <c r="K4" s="12">
        <v>41</v>
      </c>
      <c r="L4" s="13">
        <f aca="true" t="shared" si="0" ref="L4:L9">SUM(J4:K4)</f>
        <v>74</v>
      </c>
    </row>
    <row r="5" spans="1:12" ht="14.25" customHeight="1">
      <c r="A5" s="14" t="s">
        <v>11</v>
      </c>
      <c r="B5" s="15" t="s">
        <v>12</v>
      </c>
      <c r="C5" s="16">
        <v>316</v>
      </c>
      <c r="D5" s="16">
        <v>418</v>
      </c>
      <c r="E5" s="16">
        <v>405</v>
      </c>
      <c r="F5" s="17">
        <f aca="true" t="shared" si="1" ref="F5:F21">SUM(D5:E5)</f>
        <v>823</v>
      </c>
      <c r="G5" s="18"/>
      <c r="H5" s="19" t="s">
        <v>13</v>
      </c>
      <c r="I5" s="20">
        <v>173</v>
      </c>
      <c r="J5" s="20">
        <v>226</v>
      </c>
      <c r="K5" s="20">
        <v>263</v>
      </c>
      <c r="L5" s="13">
        <f t="shared" si="0"/>
        <v>489</v>
      </c>
    </row>
    <row r="6" spans="1:12" ht="14.25" customHeight="1">
      <c r="A6" s="21"/>
      <c r="B6" s="19" t="s">
        <v>14</v>
      </c>
      <c r="C6" s="20">
        <v>182</v>
      </c>
      <c r="D6" s="20">
        <v>219</v>
      </c>
      <c r="E6" s="20">
        <v>209</v>
      </c>
      <c r="F6" s="17">
        <f t="shared" si="1"/>
        <v>428</v>
      </c>
      <c r="G6" s="18"/>
      <c r="H6" s="19" t="s">
        <v>15</v>
      </c>
      <c r="I6" s="20">
        <v>123</v>
      </c>
      <c r="J6" s="20">
        <v>161</v>
      </c>
      <c r="K6" s="20">
        <v>200</v>
      </c>
      <c r="L6" s="13">
        <f t="shared" si="0"/>
        <v>361</v>
      </c>
    </row>
    <row r="7" spans="1:12" ht="14.25" customHeight="1">
      <c r="A7" s="21"/>
      <c r="B7" s="19" t="s">
        <v>16</v>
      </c>
      <c r="C7" s="20">
        <v>106</v>
      </c>
      <c r="D7" s="20">
        <v>128</v>
      </c>
      <c r="E7" s="20">
        <v>149</v>
      </c>
      <c r="F7" s="17">
        <f t="shared" si="1"/>
        <v>277</v>
      </c>
      <c r="G7" s="18"/>
      <c r="H7" s="19" t="s">
        <v>17</v>
      </c>
      <c r="I7" s="20">
        <v>72</v>
      </c>
      <c r="J7" s="20">
        <v>105</v>
      </c>
      <c r="K7" s="20">
        <v>114</v>
      </c>
      <c r="L7" s="13">
        <f t="shared" si="0"/>
        <v>219</v>
      </c>
    </row>
    <row r="8" spans="1:12" ht="14.25" customHeight="1">
      <c r="A8" s="21"/>
      <c r="B8" s="19" t="s">
        <v>18</v>
      </c>
      <c r="C8" s="20">
        <v>163</v>
      </c>
      <c r="D8" s="20">
        <v>191</v>
      </c>
      <c r="E8" s="20">
        <v>226</v>
      </c>
      <c r="F8" s="17">
        <f t="shared" si="1"/>
        <v>417</v>
      </c>
      <c r="G8" s="18"/>
      <c r="H8" s="19" t="s">
        <v>19</v>
      </c>
      <c r="I8" s="20">
        <v>53</v>
      </c>
      <c r="J8" s="20">
        <v>78</v>
      </c>
      <c r="K8" s="20">
        <v>85</v>
      </c>
      <c r="L8" s="13">
        <f t="shared" si="0"/>
        <v>163</v>
      </c>
    </row>
    <row r="9" spans="1:12" ht="14.25" customHeight="1">
      <c r="A9" s="21"/>
      <c r="B9" s="19" t="s">
        <v>20</v>
      </c>
      <c r="C9" s="20">
        <v>54</v>
      </c>
      <c r="D9" s="20">
        <v>67</v>
      </c>
      <c r="E9" s="20">
        <v>79</v>
      </c>
      <c r="F9" s="17">
        <f t="shared" si="1"/>
        <v>146</v>
      </c>
      <c r="G9" s="18"/>
      <c r="H9" s="19" t="s">
        <v>21</v>
      </c>
      <c r="I9" s="20">
        <v>75</v>
      </c>
      <c r="J9" s="20">
        <v>106</v>
      </c>
      <c r="K9" s="20">
        <v>105</v>
      </c>
      <c r="L9" s="13">
        <f t="shared" si="0"/>
        <v>211</v>
      </c>
    </row>
    <row r="10" spans="1:12" ht="14.25" customHeight="1">
      <c r="A10" s="21"/>
      <c r="B10" s="19" t="s">
        <v>22</v>
      </c>
      <c r="C10" s="20">
        <v>237</v>
      </c>
      <c r="D10" s="20">
        <v>300</v>
      </c>
      <c r="E10" s="20">
        <v>360</v>
      </c>
      <c r="F10" s="17">
        <f t="shared" si="1"/>
        <v>660</v>
      </c>
      <c r="G10" s="22"/>
      <c r="H10" s="23" t="s">
        <v>23</v>
      </c>
      <c r="I10" s="24">
        <f>SUM(I4:I9)</f>
        <v>525</v>
      </c>
      <c r="J10" s="24">
        <f>SUM(J4:J9)</f>
        <v>709</v>
      </c>
      <c r="K10" s="24">
        <f>SUM(K4:K9)</f>
        <v>808</v>
      </c>
      <c r="L10" s="25">
        <f>SUM(L4:L9)</f>
        <v>1517</v>
      </c>
    </row>
    <row r="11" spans="1:12" ht="14.25" customHeight="1">
      <c r="A11" s="21"/>
      <c r="B11" s="19" t="s">
        <v>24</v>
      </c>
      <c r="C11" s="20">
        <v>75</v>
      </c>
      <c r="D11" s="20">
        <v>81</v>
      </c>
      <c r="E11" s="20">
        <v>103</v>
      </c>
      <c r="F11" s="17">
        <f t="shared" si="1"/>
        <v>184</v>
      </c>
      <c r="G11" s="18" t="s">
        <v>25</v>
      </c>
      <c r="H11" s="19" t="s">
        <v>26</v>
      </c>
      <c r="I11" s="20">
        <v>54</v>
      </c>
      <c r="J11" s="20">
        <v>70</v>
      </c>
      <c r="K11" s="20">
        <v>80</v>
      </c>
      <c r="L11" s="13">
        <f aca="true" t="shared" si="2" ref="L11:L22">SUM(J11:K11)</f>
        <v>150</v>
      </c>
    </row>
    <row r="12" spans="1:12" ht="14.25" customHeight="1">
      <c r="A12" s="21"/>
      <c r="B12" s="19" t="s">
        <v>27</v>
      </c>
      <c r="C12" s="20">
        <v>94</v>
      </c>
      <c r="D12" s="20">
        <v>139</v>
      </c>
      <c r="E12" s="20">
        <v>158</v>
      </c>
      <c r="F12" s="17">
        <f t="shared" si="1"/>
        <v>297</v>
      </c>
      <c r="G12" s="18"/>
      <c r="H12" s="19" t="s">
        <v>28</v>
      </c>
      <c r="I12" s="20">
        <v>35</v>
      </c>
      <c r="J12" s="20">
        <v>36</v>
      </c>
      <c r="K12" s="20">
        <v>39</v>
      </c>
      <c r="L12" s="13">
        <f t="shared" si="2"/>
        <v>75</v>
      </c>
    </row>
    <row r="13" spans="1:12" ht="14.25" customHeight="1">
      <c r="A13" s="21"/>
      <c r="B13" s="19" t="s">
        <v>29</v>
      </c>
      <c r="C13" s="20">
        <v>141</v>
      </c>
      <c r="D13" s="20">
        <v>245</v>
      </c>
      <c r="E13" s="20">
        <v>239</v>
      </c>
      <c r="F13" s="17">
        <f t="shared" si="1"/>
        <v>484</v>
      </c>
      <c r="G13" s="18"/>
      <c r="H13" s="19" t="s">
        <v>30</v>
      </c>
      <c r="I13" s="20">
        <v>39</v>
      </c>
      <c r="J13" s="20">
        <v>49</v>
      </c>
      <c r="K13" s="20">
        <v>51</v>
      </c>
      <c r="L13" s="13">
        <f t="shared" si="2"/>
        <v>100</v>
      </c>
    </row>
    <row r="14" spans="1:12" ht="14.25" customHeight="1">
      <c r="A14" s="21"/>
      <c r="B14" s="19" t="s">
        <v>31</v>
      </c>
      <c r="C14" s="20">
        <v>39</v>
      </c>
      <c r="D14" s="20">
        <v>61</v>
      </c>
      <c r="E14" s="20">
        <v>51</v>
      </c>
      <c r="F14" s="17">
        <f t="shared" si="1"/>
        <v>112</v>
      </c>
      <c r="G14" s="18"/>
      <c r="H14" s="19" t="s">
        <v>32</v>
      </c>
      <c r="I14" s="20">
        <v>107</v>
      </c>
      <c r="J14" s="20">
        <v>135</v>
      </c>
      <c r="K14" s="20">
        <v>137</v>
      </c>
      <c r="L14" s="13">
        <f t="shared" si="2"/>
        <v>272</v>
      </c>
    </row>
    <row r="15" spans="1:12" ht="14.25" customHeight="1">
      <c r="A15" s="21"/>
      <c r="B15" s="19" t="s">
        <v>33</v>
      </c>
      <c r="C15" s="20">
        <v>29</v>
      </c>
      <c r="D15" s="20">
        <v>41</v>
      </c>
      <c r="E15" s="20">
        <v>45</v>
      </c>
      <c r="F15" s="17">
        <f t="shared" si="1"/>
        <v>86</v>
      </c>
      <c r="G15" s="18"/>
      <c r="H15" s="19" t="s">
        <v>34</v>
      </c>
      <c r="I15" s="20">
        <v>34</v>
      </c>
      <c r="J15" s="20">
        <v>45</v>
      </c>
      <c r="K15" s="20">
        <v>51</v>
      </c>
      <c r="L15" s="13">
        <f t="shared" si="2"/>
        <v>96</v>
      </c>
    </row>
    <row r="16" spans="1:12" ht="14.25" customHeight="1">
      <c r="A16" s="21"/>
      <c r="B16" s="19" t="s">
        <v>35</v>
      </c>
      <c r="C16" s="20">
        <v>68</v>
      </c>
      <c r="D16" s="20">
        <v>68</v>
      </c>
      <c r="E16" s="20">
        <v>1</v>
      </c>
      <c r="F16" s="17">
        <f t="shared" si="1"/>
        <v>69</v>
      </c>
      <c r="G16" s="18"/>
      <c r="H16" s="19" t="s">
        <v>36</v>
      </c>
      <c r="I16" s="20">
        <v>55</v>
      </c>
      <c r="J16" s="20">
        <v>58</v>
      </c>
      <c r="K16" s="20">
        <v>63</v>
      </c>
      <c r="L16" s="13">
        <f t="shared" si="2"/>
        <v>121</v>
      </c>
    </row>
    <row r="17" spans="1:12" ht="14.25" customHeight="1">
      <c r="A17" s="21"/>
      <c r="B17" s="26" t="s">
        <v>37</v>
      </c>
      <c r="C17" s="20">
        <v>46</v>
      </c>
      <c r="D17" s="20">
        <v>66</v>
      </c>
      <c r="E17" s="20">
        <v>71</v>
      </c>
      <c r="F17" s="17">
        <f t="shared" si="1"/>
        <v>137</v>
      </c>
      <c r="G17" s="18"/>
      <c r="H17" s="19" t="s">
        <v>38</v>
      </c>
      <c r="I17" s="20">
        <v>84</v>
      </c>
      <c r="J17" s="20">
        <v>100</v>
      </c>
      <c r="K17" s="20">
        <v>94</v>
      </c>
      <c r="L17" s="13">
        <f t="shared" si="2"/>
        <v>194</v>
      </c>
    </row>
    <row r="18" spans="1:12" ht="14.25" customHeight="1">
      <c r="A18" s="21"/>
      <c r="B18" s="19" t="s">
        <v>39</v>
      </c>
      <c r="C18" s="20">
        <v>81</v>
      </c>
      <c r="D18" s="20">
        <v>128</v>
      </c>
      <c r="E18" s="20">
        <v>128</v>
      </c>
      <c r="F18" s="17">
        <f t="shared" si="1"/>
        <v>256</v>
      </c>
      <c r="G18" s="18"/>
      <c r="H18" s="19" t="s">
        <v>40</v>
      </c>
      <c r="I18" s="20">
        <v>66</v>
      </c>
      <c r="J18" s="20">
        <v>88</v>
      </c>
      <c r="K18" s="20">
        <v>86</v>
      </c>
      <c r="L18" s="13">
        <f t="shared" si="2"/>
        <v>174</v>
      </c>
    </row>
    <row r="19" spans="1:12" ht="14.25" customHeight="1">
      <c r="A19" s="21"/>
      <c r="B19" s="19" t="s">
        <v>41</v>
      </c>
      <c r="C19" s="20">
        <v>23</v>
      </c>
      <c r="D19" s="20">
        <v>31</v>
      </c>
      <c r="E19" s="20">
        <v>28</v>
      </c>
      <c r="F19" s="17">
        <f t="shared" si="1"/>
        <v>59</v>
      </c>
      <c r="G19" s="18"/>
      <c r="H19" s="19" t="s">
        <v>42</v>
      </c>
      <c r="I19" s="20">
        <v>26</v>
      </c>
      <c r="J19" s="20">
        <v>38</v>
      </c>
      <c r="K19" s="20">
        <v>33</v>
      </c>
      <c r="L19" s="13">
        <f t="shared" si="2"/>
        <v>71</v>
      </c>
    </row>
    <row r="20" spans="1:12" ht="14.25" customHeight="1">
      <c r="A20" s="21"/>
      <c r="B20" s="26" t="s">
        <v>43</v>
      </c>
      <c r="C20" s="20">
        <v>16</v>
      </c>
      <c r="D20" s="20">
        <v>12</v>
      </c>
      <c r="E20" s="20">
        <v>26</v>
      </c>
      <c r="F20" s="17">
        <f t="shared" si="1"/>
        <v>38</v>
      </c>
      <c r="G20" s="18"/>
      <c r="H20" s="19" t="s">
        <v>44</v>
      </c>
      <c r="I20" s="20">
        <v>64</v>
      </c>
      <c r="J20" s="20">
        <v>72</v>
      </c>
      <c r="K20" s="20">
        <v>76</v>
      </c>
      <c r="L20" s="13">
        <f t="shared" si="2"/>
        <v>148</v>
      </c>
    </row>
    <row r="21" spans="1:12" ht="14.25" customHeight="1">
      <c r="A21" s="21"/>
      <c r="B21" s="26" t="s">
        <v>45</v>
      </c>
      <c r="C21" s="20">
        <v>22</v>
      </c>
      <c r="D21" s="20">
        <v>30</v>
      </c>
      <c r="E21" s="20">
        <v>31</v>
      </c>
      <c r="F21" s="17">
        <f t="shared" si="1"/>
        <v>61</v>
      </c>
      <c r="G21" s="18"/>
      <c r="H21" s="19" t="s">
        <v>46</v>
      </c>
      <c r="I21" s="20">
        <v>36</v>
      </c>
      <c r="J21" s="20">
        <v>40</v>
      </c>
      <c r="K21" s="20">
        <v>51</v>
      </c>
      <c r="L21" s="13">
        <f t="shared" si="2"/>
        <v>91</v>
      </c>
    </row>
    <row r="22" spans="1:12" ht="14.25" customHeight="1">
      <c r="A22" s="28"/>
      <c r="B22" s="23" t="s">
        <v>47</v>
      </c>
      <c r="C22" s="24">
        <f>SUM(C5:C21)</f>
        <v>1692</v>
      </c>
      <c r="D22" s="24">
        <f>SUM(D5:D21)</f>
        <v>2225</v>
      </c>
      <c r="E22" s="24">
        <f>SUM(E5:E21)</f>
        <v>2309</v>
      </c>
      <c r="F22" s="24">
        <f>SUM(F5:F21)</f>
        <v>4534</v>
      </c>
      <c r="G22" s="18"/>
      <c r="H22" s="19" t="s">
        <v>48</v>
      </c>
      <c r="I22" s="20">
        <v>7</v>
      </c>
      <c r="J22" s="20">
        <v>2</v>
      </c>
      <c r="K22" s="20">
        <v>8</v>
      </c>
      <c r="L22" s="13">
        <f t="shared" si="2"/>
        <v>10</v>
      </c>
    </row>
    <row r="23" spans="1:12" ht="14.25" customHeight="1">
      <c r="A23" s="21" t="s">
        <v>49</v>
      </c>
      <c r="B23" s="19" t="s">
        <v>50</v>
      </c>
      <c r="C23" s="20">
        <v>131</v>
      </c>
      <c r="D23" s="20">
        <v>166</v>
      </c>
      <c r="E23" s="20">
        <v>194</v>
      </c>
      <c r="F23" s="17">
        <f aca="true" t="shared" si="3" ref="F23:F28">SUM(D23:E23)</f>
        <v>360</v>
      </c>
      <c r="G23" s="22"/>
      <c r="H23" s="23" t="s">
        <v>51</v>
      </c>
      <c r="I23" s="24">
        <f>SUM(I11:I22)</f>
        <v>607</v>
      </c>
      <c r="J23" s="24">
        <f>SUM(J11:J22)</f>
        <v>733</v>
      </c>
      <c r="K23" s="24">
        <f>SUM(K11:K22)</f>
        <v>769</v>
      </c>
      <c r="L23" s="25">
        <f>SUM(L11:L22)</f>
        <v>1502</v>
      </c>
    </row>
    <row r="24" spans="1:12" ht="14.25" customHeight="1">
      <c r="A24" s="21"/>
      <c r="B24" s="19" t="s">
        <v>52</v>
      </c>
      <c r="C24" s="20">
        <v>73</v>
      </c>
      <c r="D24" s="20">
        <v>102</v>
      </c>
      <c r="E24" s="20">
        <v>100</v>
      </c>
      <c r="F24" s="17">
        <f t="shared" si="3"/>
        <v>202</v>
      </c>
      <c r="G24" s="18" t="s">
        <v>53</v>
      </c>
      <c r="H24" s="19" t="s">
        <v>54</v>
      </c>
      <c r="I24" s="20">
        <v>29</v>
      </c>
      <c r="J24" s="20">
        <v>38</v>
      </c>
      <c r="K24" s="20">
        <v>44</v>
      </c>
      <c r="L24" s="13">
        <f aca="true" t="shared" si="4" ref="L24:L29">SUM(J24:K24)</f>
        <v>82</v>
      </c>
    </row>
    <row r="25" spans="1:12" ht="14.25" customHeight="1">
      <c r="A25" s="21"/>
      <c r="B25" s="19" t="s">
        <v>55</v>
      </c>
      <c r="C25" s="20">
        <v>181</v>
      </c>
      <c r="D25" s="20">
        <v>251</v>
      </c>
      <c r="E25" s="20">
        <v>276</v>
      </c>
      <c r="F25" s="17">
        <f t="shared" si="3"/>
        <v>527</v>
      </c>
      <c r="G25" s="18"/>
      <c r="H25" s="19" t="s">
        <v>56</v>
      </c>
      <c r="I25" s="20">
        <v>20</v>
      </c>
      <c r="J25" s="20">
        <v>23</v>
      </c>
      <c r="K25" s="20">
        <v>25</v>
      </c>
      <c r="L25" s="13">
        <f t="shared" si="4"/>
        <v>48</v>
      </c>
    </row>
    <row r="26" spans="1:12" ht="14.25" customHeight="1">
      <c r="A26" s="21"/>
      <c r="B26" s="19" t="s">
        <v>57</v>
      </c>
      <c r="C26" s="20">
        <v>78</v>
      </c>
      <c r="D26" s="20">
        <v>103</v>
      </c>
      <c r="E26" s="20">
        <v>123</v>
      </c>
      <c r="F26" s="17">
        <f t="shared" si="3"/>
        <v>226</v>
      </c>
      <c r="G26" s="18"/>
      <c r="H26" s="19" t="s">
        <v>19</v>
      </c>
      <c r="I26" s="20">
        <v>41</v>
      </c>
      <c r="J26" s="20">
        <v>50</v>
      </c>
      <c r="K26" s="20">
        <v>53</v>
      </c>
      <c r="L26" s="13">
        <f t="shared" si="4"/>
        <v>103</v>
      </c>
    </row>
    <row r="27" spans="1:12" ht="14.25" customHeight="1">
      <c r="A27" s="21"/>
      <c r="B27" s="19" t="s">
        <v>58</v>
      </c>
      <c r="C27" s="20">
        <v>60</v>
      </c>
      <c r="D27" s="20">
        <v>81</v>
      </c>
      <c r="E27" s="20">
        <v>83</v>
      </c>
      <c r="F27" s="17">
        <f t="shared" si="3"/>
        <v>164</v>
      </c>
      <c r="G27" s="18"/>
      <c r="H27" s="19" t="s">
        <v>59</v>
      </c>
      <c r="I27" s="20">
        <v>48</v>
      </c>
      <c r="J27" s="20">
        <v>57</v>
      </c>
      <c r="K27" s="20">
        <v>61</v>
      </c>
      <c r="L27" s="13">
        <f t="shared" si="4"/>
        <v>118</v>
      </c>
    </row>
    <row r="28" spans="1:12" ht="14.25" customHeight="1">
      <c r="A28" s="21"/>
      <c r="B28" s="26" t="s">
        <v>60</v>
      </c>
      <c r="C28" s="20">
        <v>68</v>
      </c>
      <c r="D28" s="20">
        <v>93</v>
      </c>
      <c r="E28" s="20">
        <v>128</v>
      </c>
      <c r="F28" s="17">
        <f t="shared" si="3"/>
        <v>221</v>
      </c>
      <c r="G28" s="18"/>
      <c r="H28" s="19" t="s">
        <v>61</v>
      </c>
      <c r="I28" s="20">
        <v>8</v>
      </c>
      <c r="J28" s="20">
        <v>14</v>
      </c>
      <c r="K28" s="20">
        <v>13</v>
      </c>
      <c r="L28" s="13">
        <f t="shared" si="4"/>
        <v>27</v>
      </c>
    </row>
    <row r="29" spans="1:12" ht="14.25" customHeight="1">
      <c r="A29" s="28"/>
      <c r="B29" s="23" t="s">
        <v>62</v>
      </c>
      <c r="C29" s="24">
        <f>SUM(C23:C28)</f>
        <v>591</v>
      </c>
      <c r="D29" s="24">
        <f>SUM(D23:D28)</f>
        <v>796</v>
      </c>
      <c r="E29" s="24">
        <f>SUM(E23:E28)</f>
        <v>904</v>
      </c>
      <c r="F29" s="24">
        <f>SUM(F23:F28)</f>
        <v>1700</v>
      </c>
      <c r="G29" s="18"/>
      <c r="H29" s="19" t="s">
        <v>63</v>
      </c>
      <c r="I29" s="20">
        <v>36</v>
      </c>
      <c r="J29" s="20">
        <v>47</v>
      </c>
      <c r="K29" s="20">
        <v>51</v>
      </c>
      <c r="L29" s="13">
        <f t="shared" si="4"/>
        <v>98</v>
      </c>
    </row>
    <row r="30" spans="1:12" ht="14.25" customHeight="1">
      <c r="A30" s="140" t="s">
        <v>64</v>
      </c>
      <c r="B30" s="127"/>
      <c r="C30" s="32">
        <f>SUM(C22+C29)</f>
        <v>2283</v>
      </c>
      <c r="D30" s="32">
        <f>SUM(D22+D29)</f>
        <v>3021</v>
      </c>
      <c r="E30" s="32">
        <f>SUM(E22+E29)</f>
        <v>3213</v>
      </c>
      <c r="F30" s="32">
        <f>SUM(F22+F29)</f>
        <v>6234</v>
      </c>
      <c r="G30" s="18"/>
      <c r="H30" s="23" t="s">
        <v>65</v>
      </c>
      <c r="I30" s="24">
        <f>SUM(I24:I29)</f>
        <v>182</v>
      </c>
      <c r="J30" s="24">
        <f>SUM(J24:J29)</f>
        <v>229</v>
      </c>
      <c r="K30" s="24">
        <f>SUM(K24:K29)</f>
        <v>247</v>
      </c>
      <c r="L30" s="33">
        <f>SUM(L24:L29)</f>
        <v>476</v>
      </c>
    </row>
    <row r="31" spans="1:12" ht="14.25" customHeight="1">
      <c r="A31" s="21"/>
      <c r="B31" s="26"/>
      <c r="C31" s="20"/>
      <c r="D31" s="20"/>
      <c r="E31" s="20"/>
      <c r="F31" s="34"/>
      <c r="G31" s="18" t="s">
        <v>66</v>
      </c>
      <c r="H31" s="19" t="s">
        <v>67</v>
      </c>
      <c r="I31" s="20">
        <v>42</v>
      </c>
      <c r="J31" s="20">
        <v>63</v>
      </c>
      <c r="K31" s="20">
        <v>63</v>
      </c>
      <c r="L31" s="13">
        <f aca="true" t="shared" si="5" ref="L31:L37">SUM(J31:K31)</f>
        <v>126</v>
      </c>
    </row>
    <row r="32" spans="1:12" ht="14.25" customHeight="1">
      <c r="A32" s="138" t="s">
        <v>68</v>
      </c>
      <c r="B32" s="139"/>
      <c r="C32" s="36"/>
      <c r="D32" s="26"/>
      <c r="E32" s="26"/>
      <c r="F32" s="37"/>
      <c r="G32" s="18"/>
      <c r="H32" s="19" t="s">
        <v>69</v>
      </c>
      <c r="I32" s="20">
        <v>26</v>
      </c>
      <c r="J32" s="20">
        <v>50</v>
      </c>
      <c r="K32" s="20">
        <v>52</v>
      </c>
      <c r="L32" s="13">
        <f t="shared" si="5"/>
        <v>102</v>
      </c>
    </row>
    <row r="33" spans="1:12" ht="14.25" customHeight="1">
      <c r="A33" s="21" t="s">
        <v>70</v>
      </c>
      <c r="B33" s="19" t="s">
        <v>71</v>
      </c>
      <c r="C33" s="38">
        <v>373</v>
      </c>
      <c r="D33" s="20">
        <v>488</v>
      </c>
      <c r="E33" s="20">
        <v>532</v>
      </c>
      <c r="F33" s="17">
        <f aca="true" t="shared" si="6" ref="F33:F45">SUM(D33:E33)</f>
        <v>1020</v>
      </c>
      <c r="G33" s="18"/>
      <c r="H33" s="19" t="s">
        <v>72</v>
      </c>
      <c r="I33" s="20">
        <v>52</v>
      </c>
      <c r="J33" s="20">
        <v>65</v>
      </c>
      <c r="K33" s="20">
        <v>81</v>
      </c>
      <c r="L33" s="13">
        <f t="shared" si="5"/>
        <v>146</v>
      </c>
    </row>
    <row r="34" spans="1:12" ht="14.25" customHeight="1">
      <c r="A34" s="21"/>
      <c r="B34" s="19" t="s">
        <v>73</v>
      </c>
      <c r="C34" s="20">
        <v>151</v>
      </c>
      <c r="D34" s="20">
        <v>205</v>
      </c>
      <c r="E34" s="20">
        <v>210</v>
      </c>
      <c r="F34" s="17">
        <f t="shared" si="6"/>
        <v>415</v>
      </c>
      <c r="G34" s="18"/>
      <c r="H34" s="19" t="s">
        <v>28</v>
      </c>
      <c r="I34" s="20">
        <v>56</v>
      </c>
      <c r="J34" s="20">
        <v>85</v>
      </c>
      <c r="K34" s="20">
        <v>88</v>
      </c>
      <c r="L34" s="13">
        <f t="shared" si="5"/>
        <v>173</v>
      </c>
    </row>
    <row r="35" spans="1:12" ht="14.25" customHeight="1">
      <c r="A35" s="21"/>
      <c r="B35" s="19" t="s">
        <v>74</v>
      </c>
      <c r="C35" s="20">
        <v>76</v>
      </c>
      <c r="D35" s="20">
        <v>104</v>
      </c>
      <c r="E35" s="20">
        <v>121</v>
      </c>
      <c r="F35" s="17">
        <f t="shared" si="6"/>
        <v>225</v>
      </c>
      <c r="G35" s="18"/>
      <c r="H35" s="19" t="s">
        <v>75</v>
      </c>
      <c r="I35" s="20">
        <v>72</v>
      </c>
      <c r="J35" s="20">
        <v>108</v>
      </c>
      <c r="K35" s="20">
        <v>115</v>
      </c>
      <c r="L35" s="13">
        <f t="shared" si="5"/>
        <v>223</v>
      </c>
    </row>
    <row r="36" spans="1:12" ht="14.25" customHeight="1">
      <c r="A36" s="21"/>
      <c r="B36" s="19" t="s">
        <v>76</v>
      </c>
      <c r="C36" s="20">
        <v>214</v>
      </c>
      <c r="D36" s="20">
        <v>241</v>
      </c>
      <c r="E36" s="20">
        <v>293</v>
      </c>
      <c r="F36" s="17">
        <f t="shared" si="6"/>
        <v>534</v>
      </c>
      <c r="G36" s="39"/>
      <c r="H36" s="40" t="s">
        <v>77</v>
      </c>
      <c r="I36" s="20">
        <v>43</v>
      </c>
      <c r="J36" s="20">
        <v>65</v>
      </c>
      <c r="K36" s="20">
        <v>73</v>
      </c>
      <c r="L36" s="13">
        <f t="shared" si="5"/>
        <v>138</v>
      </c>
    </row>
    <row r="37" spans="1:12" ht="14.25" customHeight="1">
      <c r="A37" s="21"/>
      <c r="B37" s="19" t="s">
        <v>78</v>
      </c>
      <c r="C37" s="20">
        <v>15</v>
      </c>
      <c r="D37" s="20">
        <v>22</v>
      </c>
      <c r="E37" s="20">
        <v>26</v>
      </c>
      <c r="F37" s="17">
        <f t="shared" si="6"/>
        <v>48</v>
      </c>
      <c r="G37" s="39"/>
      <c r="H37" s="19" t="s">
        <v>79</v>
      </c>
      <c r="I37" s="20">
        <v>97</v>
      </c>
      <c r="J37" s="20">
        <v>144</v>
      </c>
      <c r="K37" s="20">
        <v>134</v>
      </c>
      <c r="L37" s="13">
        <f t="shared" si="5"/>
        <v>278</v>
      </c>
    </row>
    <row r="38" spans="1:12" ht="14.25" customHeight="1">
      <c r="A38" s="21"/>
      <c r="B38" s="19" t="s">
        <v>80</v>
      </c>
      <c r="C38" s="20">
        <v>65</v>
      </c>
      <c r="D38" s="20">
        <v>98</v>
      </c>
      <c r="E38" s="20">
        <v>117</v>
      </c>
      <c r="F38" s="17">
        <f t="shared" si="6"/>
        <v>215</v>
      </c>
      <c r="G38" s="22"/>
      <c r="H38" s="23" t="s">
        <v>81</v>
      </c>
      <c r="I38" s="24">
        <f>SUM(I31:I37)</f>
        <v>388</v>
      </c>
      <c r="J38" s="24">
        <f>SUM(J31:J37)</f>
        <v>580</v>
      </c>
      <c r="K38" s="24">
        <f>SUM(K31:K37)</f>
        <v>606</v>
      </c>
      <c r="L38" s="25">
        <f>SUM(L31:L37)</f>
        <v>1186</v>
      </c>
    </row>
    <row r="39" spans="1:12" ht="14.25" customHeight="1">
      <c r="A39" s="21"/>
      <c r="B39" s="19" t="s">
        <v>82</v>
      </c>
      <c r="C39" s="20">
        <v>53</v>
      </c>
      <c r="D39" s="20">
        <v>72</v>
      </c>
      <c r="E39" s="20">
        <v>79</v>
      </c>
      <c r="F39" s="17">
        <f t="shared" si="6"/>
        <v>151</v>
      </c>
      <c r="G39" s="94" t="s">
        <v>83</v>
      </c>
      <c r="H39" s="58"/>
      <c r="I39" s="32">
        <f>SUM(C46+C54+I10+I23+I30+I38)</f>
        <v>4025</v>
      </c>
      <c r="J39" s="32">
        <f>SUM(D46+D54+J10+J23+J30+J38)</f>
        <v>5282</v>
      </c>
      <c r="K39" s="32">
        <f>SUM(E46+E54+K10+K23+K30+K38)</f>
        <v>5753</v>
      </c>
      <c r="L39" s="41">
        <f>SUM(F46+F54+L10+L23+L30+L38)</f>
        <v>11035</v>
      </c>
    </row>
    <row r="40" spans="1:12" ht="14.25" customHeight="1">
      <c r="A40" s="21"/>
      <c r="B40" s="19" t="s">
        <v>84</v>
      </c>
      <c r="C40" s="20">
        <v>139</v>
      </c>
      <c r="D40" s="20">
        <v>170</v>
      </c>
      <c r="E40" s="20">
        <v>194</v>
      </c>
      <c r="F40" s="17">
        <f t="shared" si="6"/>
        <v>364</v>
      </c>
      <c r="G40" s="128"/>
      <c r="H40" s="129"/>
      <c r="I40" s="42"/>
      <c r="J40" s="42"/>
      <c r="K40" s="42"/>
      <c r="L40" s="27"/>
    </row>
    <row r="41" spans="1:12" ht="14.25" customHeight="1">
      <c r="A41" s="21"/>
      <c r="B41" s="19" t="s">
        <v>85</v>
      </c>
      <c r="C41" s="20">
        <v>63</v>
      </c>
      <c r="D41" s="20">
        <v>83</v>
      </c>
      <c r="E41" s="20">
        <v>90</v>
      </c>
      <c r="F41" s="17">
        <f t="shared" si="6"/>
        <v>173</v>
      </c>
      <c r="G41" s="18"/>
      <c r="H41" s="20"/>
      <c r="I41" s="20"/>
      <c r="J41" s="20"/>
      <c r="K41" s="42"/>
      <c r="L41" s="27"/>
    </row>
    <row r="42" spans="1:12" ht="14.25" customHeight="1">
      <c r="A42" s="21"/>
      <c r="B42" s="19" t="s">
        <v>86</v>
      </c>
      <c r="C42" s="20">
        <v>95</v>
      </c>
      <c r="D42" s="20">
        <v>132</v>
      </c>
      <c r="E42" s="20">
        <v>156</v>
      </c>
      <c r="F42" s="17">
        <f t="shared" si="6"/>
        <v>288</v>
      </c>
      <c r="G42" s="18"/>
      <c r="H42" s="20"/>
      <c r="I42" s="20"/>
      <c r="J42" s="20"/>
      <c r="K42" s="42"/>
      <c r="L42" s="27"/>
    </row>
    <row r="43" spans="1:12" ht="14.25" customHeight="1">
      <c r="A43" s="21"/>
      <c r="B43" s="19" t="s">
        <v>87</v>
      </c>
      <c r="C43" s="20">
        <v>8</v>
      </c>
      <c r="D43" s="20">
        <v>16</v>
      </c>
      <c r="E43" s="20">
        <v>19</v>
      </c>
      <c r="F43" s="17">
        <f t="shared" si="6"/>
        <v>35</v>
      </c>
      <c r="G43" s="18"/>
      <c r="H43" s="20"/>
      <c r="I43" s="20"/>
      <c r="J43" s="20"/>
      <c r="K43" s="42"/>
      <c r="L43" s="27"/>
    </row>
    <row r="44" spans="1:12" ht="14.25" customHeight="1">
      <c r="A44" s="21"/>
      <c r="B44" s="19" t="s">
        <v>46</v>
      </c>
      <c r="C44" s="20">
        <v>172</v>
      </c>
      <c r="D44" s="20">
        <v>221</v>
      </c>
      <c r="E44" s="20">
        <v>245</v>
      </c>
      <c r="F44" s="17">
        <f t="shared" si="6"/>
        <v>466</v>
      </c>
      <c r="G44" s="18"/>
      <c r="H44" s="20"/>
      <c r="I44" s="20"/>
      <c r="J44" s="20"/>
      <c r="K44" s="42"/>
      <c r="L44" s="27"/>
    </row>
    <row r="45" spans="1:12" ht="14.25" customHeight="1">
      <c r="A45" s="21"/>
      <c r="B45" s="19" t="s">
        <v>88</v>
      </c>
      <c r="C45" s="20">
        <v>153</v>
      </c>
      <c r="D45" s="20">
        <v>206</v>
      </c>
      <c r="E45" s="20">
        <v>220</v>
      </c>
      <c r="F45" s="17">
        <f t="shared" si="6"/>
        <v>426</v>
      </c>
      <c r="G45" s="18"/>
      <c r="H45" s="20"/>
      <c r="I45" s="20"/>
      <c r="J45" s="20"/>
      <c r="K45" s="42"/>
      <c r="L45" s="27"/>
    </row>
    <row r="46" spans="1:12" ht="14.25" customHeight="1">
      <c r="A46" s="28"/>
      <c r="B46" s="23" t="s">
        <v>89</v>
      </c>
      <c r="C46" s="24">
        <f>SUM(C33:C45)</f>
        <v>1577</v>
      </c>
      <c r="D46" s="24">
        <f>SUM(D33:D45)</f>
        <v>2058</v>
      </c>
      <c r="E46" s="24">
        <f>SUM(E33:E45)</f>
        <v>2302</v>
      </c>
      <c r="F46" s="24">
        <f>SUM(F33:F45)</f>
        <v>4360</v>
      </c>
      <c r="G46" s="18"/>
      <c r="H46" s="20"/>
      <c r="I46" s="20"/>
      <c r="J46" s="20"/>
      <c r="K46" s="42"/>
      <c r="L46" s="27"/>
    </row>
    <row r="47" spans="1:12" ht="14.25" customHeight="1">
      <c r="A47" s="21" t="s">
        <v>90</v>
      </c>
      <c r="B47" s="19" t="s">
        <v>91</v>
      </c>
      <c r="C47" s="20">
        <v>97</v>
      </c>
      <c r="D47" s="20">
        <v>122</v>
      </c>
      <c r="E47" s="20">
        <v>150</v>
      </c>
      <c r="F47" s="17">
        <f aca="true" t="shared" si="7" ref="F47:F53">SUM(D47:E47)</f>
        <v>272</v>
      </c>
      <c r="G47" s="18"/>
      <c r="H47" s="20"/>
      <c r="I47" s="20"/>
      <c r="J47" s="20"/>
      <c r="K47" s="42"/>
      <c r="L47" s="27"/>
    </row>
    <row r="48" spans="1:12" ht="14.25" customHeight="1">
      <c r="A48" s="21"/>
      <c r="B48" s="19" t="s">
        <v>92</v>
      </c>
      <c r="C48" s="20">
        <v>44</v>
      </c>
      <c r="D48" s="20">
        <v>47</v>
      </c>
      <c r="E48" s="20">
        <v>55</v>
      </c>
      <c r="F48" s="17">
        <f t="shared" si="7"/>
        <v>102</v>
      </c>
      <c r="G48" s="18"/>
      <c r="H48" s="20"/>
      <c r="I48" s="20"/>
      <c r="J48" s="20"/>
      <c r="K48" s="42"/>
      <c r="L48" s="27"/>
    </row>
    <row r="49" spans="1:12" ht="14.25" customHeight="1">
      <c r="A49" s="21"/>
      <c r="B49" s="19" t="s">
        <v>93</v>
      </c>
      <c r="C49" s="20">
        <v>101</v>
      </c>
      <c r="D49" s="20">
        <v>131</v>
      </c>
      <c r="E49" s="20">
        <v>133</v>
      </c>
      <c r="F49" s="17">
        <f t="shared" si="7"/>
        <v>264</v>
      </c>
      <c r="G49" s="18"/>
      <c r="H49" s="20"/>
      <c r="I49" s="20"/>
      <c r="J49" s="20"/>
      <c r="K49" s="42"/>
      <c r="L49" s="27"/>
    </row>
    <row r="50" spans="1:12" ht="14.25" customHeight="1">
      <c r="A50" s="21"/>
      <c r="B50" s="19" t="s">
        <v>94</v>
      </c>
      <c r="C50" s="20">
        <v>287</v>
      </c>
      <c r="D50" s="20">
        <v>357</v>
      </c>
      <c r="E50" s="20">
        <v>359</v>
      </c>
      <c r="F50" s="17">
        <f t="shared" si="7"/>
        <v>716</v>
      </c>
      <c r="G50" s="18"/>
      <c r="H50" s="20"/>
      <c r="I50" s="20"/>
      <c r="J50" s="20"/>
      <c r="K50" s="42"/>
      <c r="L50" s="27"/>
    </row>
    <row r="51" spans="1:12" ht="14.25" customHeight="1">
      <c r="A51" s="21"/>
      <c r="B51" s="19" t="s">
        <v>95</v>
      </c>
      <c r="C51" s="20">
        <v>137</v>
      </c>
      <c r="D51" s="20">
        <v>187</v>
      </c>
      <c r="E51" s="20">
        <v>202</v>
      </c>
      <c r="F51" s="17">
        <f t="shared" si="7"/>
        <v>389</v>
      </c>
      <c r="G51" s="18"/>
      <c r="H51" s="20"/>
      <c r="I51" s="20"/>
      <c r="J51" s="20"/>
      <c r="K51" s="42"/>
      <c r="L51" s="27"/>
    </row>
    <row r="52" spans="1:12" ht="14.25" customHeight="1">
      <c r="A52" s="21"/>
      <c r="B52" s="19" t="s">
        <v>96</v>
      </c>
      <c r="C52" s="20">
        <v>62</v>
      </c>
      <c r="D52" s="20">
        <v>101</v>
      </c>
      <c r="E52" s="20">
        <v>95</v>
      </c>
      <c r="F52" s="17">
        <f t="shared" si="7"/>
        <v>196</v>
      </c>
      <c r="G52" s="18"/>
      <c r="H52" s="20"/>
      <c r="I52" s="20"/>
      <c r="J52" s="20"/>
      <c r="K52" s="42"/>
      <c r="L52" s="27"/>
    </row>
    <row r="53" spans="1:12" ht="14.25" customHeight="1">
      <c r="A53" s="21"/>
      <c r="B53" s="19" t="s">
        <v>97</v>
      </c>
      <c r="C53" s="20">
        <v>18</v>
      </c>
      <c r="D53" s="20">
        <v>28</v>
      </c>
      <c r="E53" s="20">
        <v>27</v>
      </c>
      <c r="F53" s="17">
        <f t="shared" si="7"/>
        <v>55</v>
      </c>
      <c r="G53" s="18"/>
      <c r="H53" s="20"/>
      <c r="I53" s="20"/>
      <c r="J53" s="20"/>
      <c r="K53" s="42"/>
      <c r="L53" s="27"/>
    </row>
    <row r="54" spans="1:12" ht="14.25" customHeight="1">
      <c r="A54" s="28"/>
      <c r="B54" s="23" t="s">
        <v>98</v>
      </c>
      <c r="C54" s="24">
        <f>SUM(C47:C53)</f>
        <v>746</v>
      </c>
      <c r="D54" s="24">
        <f>SUM(D47:D53)</f>
        <v>973</v>
      </c>
      <c r="E54" s="24">
        <f>SUM(E47:E53)</f>
        <v>1021</v>
      </c>
      <c r="F54" s="24">
        <f>SUM(F47:F53)</f>
        <v>1994</v>
      </c>
      <c r="G54" s="18"/>
      <c r="H54" s="20"/>
      <c r="I54" s="20"/>
      <c r="J54" s="20"/>
      <c r="K54" s="20"/>
      <c r="L54" s="43"/>
    </row>
    <row r="55" spans="1:12" ht="14.25" customHeight="1">
      <c r="A55" s="21"/>
      <c r="B55" s="19"/>
      <c r="C55" s="20"/>
      <c r="D55" s="20"/>
      <c r="E55" s="20"/>
      <c r="F55" s="17"/>
      <c r="G55" s="18"/>
      <c r="H55" s="20"/>
      <c r="I55" s="20"/>
      <c r="J55" s="20"/>
      <c r="K55" s="20"/>
      <c r="L55" s="43"/>
    </row>
    <row r="56" spans="1:12" ht="14.25" customHeight="1">
      <c r="A56" s="21"/>
      <c r="B56" s="19"/>
      <c r="C56" s="20"/>
      <c r="D56" s="20"/>
      <c r="E56" s="20"/>
      <c r="F56" s="17"/>
      <c r="G56" s="18"/>
      <c r="H56" s="20"/>
      <c r="I56" s="20"/>
      <c r="J56" s="20"/>
      <c r="K56" s="20"/>
      <c r="L56" s="43"/>
    </row>
    <row r="57" spans="1:12" ht="14.25" customHeight="1">
      <c r="A57" s="21"/>
      <c r="B57" s="19"/>
      <c r="C57" s="20"/>
      <c r="D57" s="20"/>
      <c r="E57" s="20"/>
      <c r="F57" s="17"/>
      <c r="G57" s="18"/>
      <c r="H57" s="20"/>
      <c r="I57" s="20"/>
      <c r="J57" s="20"/>
      <c r="K57" s="20"/>
      <c r="L57" s="43"/>
    </row>
    <row r="58" spans="1:12" ht="14.25" customHeight="1">
      <c r="A58" s="21"/>
      <c r="B58" s="19"/>
      <c r="C58" s="20"/>
      <c r="D58" s="20"/>
      <c r="E58" s="20"/>
      <c r="F58" s="17"/>
      <c r="G58" s="18"/>
      <c r="H58" s="20"/>
      <c r="I58" s="20"/>
      <c r="J58" s="20"/>
      <c r="K58" s="20"/>
      <c r="L58" s="43"/>
    </row>
    <row r="59" spans="1:12" ht="14.25" customHeight="1">
      <c r="A59" s="44"/>
      <c r="B59" s="45"/>
      <c r="C59" s="46"/>
      <c r="D59" s="46"/>
      <c r="E59" s="46"/>
      <c r="F59" s="47"/>
      <c r="G59" s="48"/>
      <c r="H59" s="46"/>
      <c r="I59" s="46"/>
      <c r="J59" s="46"/>
      <c r="K59" s="46"/>
      <c r="L59" s="49"/>
    </row>
    <row r="60" spans="1:12" ht="14.25" customHeight="1">
      <c r="A60" s="124" t="s">
        <v>99</v>
      </c>
      <c r="B60" s="125"/>
      <c r="C60" s="12"/>
      <c r="D60" s="12"/>
      <c r="E60" s="12"/>
      <c r="F60" s="50"/>
      <c r="G60" s="7" t="s">
        <v>66</v>
      </c>
      <c r="H60" s="11" t="s">
        <v>100</v>
      </c>
      <c r="I60" s="12">
        <v>39</v>
      </c>
      <c r="J60" s="12">
        <v>67</v>
      </c>
      <c r="K60" s="12">
        <v>55</v>
      </c>
      <c r="L60" s="51">
        <f aca="true" t="shared" si="8" ref="L60:L65">SUM(J60:K60)</f>
        <v>122</v>
      </c>
    </row>
    <row r="61" spans="1:12" ht="14.25" customHeight="1">
      <c r="A61" s="21" t="s">
        <v>101</v>
      </c>
      <c r="B61" s="19" t="s">
        <v>102</v>
      </c>
      <c r="C61" s="36">
        <v>296</v>
      </c>
      <c r="D61" s="20">
        <v>430</v>
      </c>
      <c r="E61" s="20">
        <v>429</v>
      </c>
      <c r="F61" s="17">
        <f aca="true" t="shared" si="9" ref="F61:F68">SUM(D61:E61)</f>
        <v>859</v>
      </c>
      <c r="G61" s="52"/>
      <c r="H61" s="19" t="s">
        <v>103</v>
      </c>
      <c r="I61" s="20">
        <v>57</v>
      </c>
      <c r="J61" s="20">
        <v>59</v>
      </c>
      <c r="K61" s="20">
        <v>80</v>
      </c>
      <c r="L61" s="43">
        <f t="shared" si="8"/>
        <v>139</v>
      </c>
    </row>
    <row r="62" spans="1:12" ht="14.25" customHeight="1">
      <c r="A62" s="21"/>
      <c r="B62" s="19" t="s">
        <v>104</v>
      </c>
      <c r="C62" s="20">
        <v>255</v>
      </c>
      <c r="D62" s="20">
        <v>360</v>
      </c>
      <c r="E62" s="20">
        <v>380</v>
      </c>
      <c r="F62" s="17">
        <f t="shared" si="9"/>
        <v>740</v>
      </c>
      <c r="G62" s="52"/>
      <c r="H62" s="19" t="s">
        <v>105</v>
      </c>
      <c r="I62" s="20">
        <v>33</v>
      </c>
      <c r="J62" s="20">
        <v>55</v>
      </c>
      <c r="K62" s="20">
        <v>60</v>
      </c>
      <c r="L62" s="43">
        <f t="shared" si="8"/>
        <v>115</v>
      </c>
    </row>
    <row r="63" spans="1:12" ht="14.25" customHeight="1">
      <c r="A63" s="21"/>
      <c r="B63" s="19" t="s">
        <v>106</v>
      </c>
      <c r="C63" s="20">
        <v>66</v>
      </c>
      <c r="D63" s="20">
        <v>97</v>
      </c>
      <c r="E63" s="20">
        <v>94</v>
      </c>
      <c r="F63" s="17">
        <f t="shared" si="9"/>
        <v>191</v>
      </c>
      <c r="G63" s="52"/>
      <c r="H63" s="19" t="s">
        <v>107</v>
      </c>
      <c r="I63" s="20">
        <v>22</v>
      </c>
      <c r="J63" s="20">
        <v>36</v>
      </c>
      <c r="K63" s="20">
        <v>34</v>
      </c>
      <c r="L63" s="43">
        <f t="shared" si="8"/>
        <v>70</v>
      </c>
    </row>
    <row r="64" spans="1:12" ht="14.25" customHeight="1">
      <c r="A64" s="21"/>
      <c r="B64" s="19" t="s">
        <v>108</v>
      </c>
      <c r="C64" s="20">
        <v>129</v>
      </c>
      <c r="D64" s="20">
        <v>208</v>
      </c>
      <c r="E64" s="20">
        <v>209</v>
      </c>
      <c r="F64" s="17">
        <f t="shared" si="9"/>
        <v>417</v>
      </c>
      <c r="G64" s="52"/>
      <c r="H64" s="19" t="s">
        <v>109</v>
      </c>
      <c r="I64" s="20">
        <v>46</v>
      </c>
      <c r="J64" s="20">
        <v>66</v>
      </c>
      <c r="K64" s="20">
        <v>68</v>
      </c>
      <c r="L64" s="43">
        <f t="shared" si="8"/>
        <v>134</v>
      </c>
    </row>
    <row r="65" spans="1:12" ht="14.25" customHeight="1">
      <c r="A65" s="21"/>
      <c r="B65" s="19" t="s">
        <v>110</v>
      </c>
      <c r="C65" s="20">
        <v>84</v>
      </c>
      <c r="D65" s="20">
        <v>123</v>
      </c>
      <c r="E65" s="20">
        <v>142</v>
      </c>
      <c r="F65" s="17">
        <f t="shared" si="9"/>
        <v>265</v>
      </c>
      <c r="G65" s="52"/>
      <c r="H65" s="19" t="s">
        <v>111</v>
      </c>
      <c r="I65" s="20">
        <v>70</v>
      </c>
      <c r="J65" s="20">
        <v>103</v>
      </c>
      <c r="K65" s="20">
        <v>104</v>
      </c>
      <c r="L65" s="43">
        <f t="shared" si="8"/>
        <v>207</v>
      </c>
    </row>
    <row r="66" spans="1:12" ht="14.25" customHeight="1">
      <c r="A66" s="21"/>
      <c r="B66" s="19" t="s">
        <v>112</v>
      </c>
      <c r="C66" s="20">
        <v>99</v>
      </c>
      <c r="D66" s="20">
        <v>129</v>
      </c>
      <c r="E66" s="20">
        <v>139</v>
      </c>
      <c r="F66" s="17">
        <f t="shared" si="9"/>
        <v>268</v>
      </c>
      <c r="G66" s="52"/>
      <c r="H66" s="23" t="s">
        <v>81</v>
      </c>
      <c r="I66" s="24">
        <f>SUM(I60:I65)</f>
        <v>267</v>
      </c>
      <c r="J66" s="24">
        <f>SUM(J60:J65)</f>
        <v>386</v>
      </c>
      <c r="K66" s="24">
        <f>SUM(K60:K65)</f>
        <v>401</v>
      </c>
      <c r="L66" s="25">
        <f>SUM(L60:L65)</f>
        <v>787</v>
      </c>
    </row>
    <row r="67" spans="1:12" ht="14.25" customHeight="1">
      <c r="A67" s="21"/>
      <c r="B67" s="19" t="s">
        <v>113</v>
      </c>
      <c r="C67" s="20">
        <v>304</v>
      </c>
      <c r="D67" s="20">
        <v>442</v>
      </c>
      <c r="E67" s="20">
        <v>449</v>
      </c>
      <c r="F67" s="17">
        <f t="shared" si="9"/>
        <v>891</v>
      </c>
      <c r="G67" s="126" t="s">
        <v>114</v>
      </c>
      <c r="H67" s="127"/>
      <c r="I67" s="32">
        <f>SUM(C69+C82+C93+C110+C114+I66)</f>
        <v>5692</v>
      </c>
      <c r="J67" s="32">
        <f>SUM(D69+D82+D93+D110+D114+J66)</f>
        <v>7750</v>
      </c>
      <c r="K67" s="32">
        <f>SUM(E69+E82+E93+E110+E114+K66)</f>
        <v>8204</v>
      </c>
      <c r="L67" s="41">
        <f>SUM(F69+F82+F93+F110+F114+L66)</f>
        <v>15954</v>
      </c>
    </row>
    <row r="68" spans="1:12" ht="14.25" customHeight="1">
      <c r="A68" s="21"/>
      <c r="B68" s="19" t="s">
        <v>115</v>
      </c>
      <c r="C68" s="20">
        <v>84</v>
      </c>
      <c r="D68" s="20">
        <v>111</v>
      </c>
      <c r="E68" s="20">
        <v>131</v>
      </c>
      <c r="F68" s="17">
        <f t="shared" si="9"/>
        <v>242</v>
      </c>
      <c r="G68" s="52"/>
      <c r="H68" s="20"/>
      <c r="I68" s="20"/>
      <c r="J68" s="20"/>
      <c r="K68" s="20"/>
      <c r="L68" s="43"/>
    </row>
    <row r="69" spans="1:12" ht="14.25" customHeight="1">
      <c r="A69" s="21"/>
      <c r="B69" s="23" t="s">
        <v>116</v>
      </c>
      <c r="C69" s="24">
        <f>SUM(C61:C68)</f>
        <v>1317</v>
      </c>
      <c r="D69" s="24">
        <f>SUM(D61:D68)</f>
        <v>1900</v>
      </c>
      <c r="E69" s="24">
        <f>SUM(E61:E68)</f>
        <v>1973</v>
      </c>
      <c r="F69" s="29">
        <f>SUM(F61:F68)</f>
        <v>3873</v>
      </c>
      <c r="G69" s="52"/>
      <c r="H69" s="20"/>
      <c r="I69" s="20"/>
      <c r="J69" s="20"/>
      <c r="K69" s="20"/>
      <c r="L69" s="43"/>
    </row>
    <row r="70" spans="1:12" ht="14.25" customHeight="1">
      <c r="A70" s="21" t="s">
        <v>117</v>
      </c>
      <c r="B70" s="19" t="s">
        <v>118</v>
      </c>
      <c r="C70" s="20">
        <v>37</v>
      </c>
      <c r="D70" s="20">
        <v>56</v>
      </c>
      <c r="E70" s="20">
        <v>51</v>
      </c>
      <c r="F70" s="17">
        <f aca="true" t="shared" si="10" ref="F70:F81">SUM(D70:E70)</f>
        <v>107</v>
      </c>
      <c r="G70" s="52"/>
      <c r="H70" s="20"/>
      <c r="I70" s="20"/>
      <c r="J70" s="20"/>
      <c r="K70" s="20"/>
      <c r="L70" s="43"/>
    </row>
    <row r="71" spans="1:12" ht="14.25" customHeight="1">
      <c r="A71" s="21"/>
      <c r="B71" s="19" t="s">
        <v>119</v>
      </c>
      <c r="C71" s="20">
        <v>214</v>
      </c>
      <c r="D71" s="20">
        <v>261</v>
      </c>
      <c r="E71" s="20">
        <v>289</v>
      </c>
      <c r="F71" s="17">
        <f t="shared" si="10"/>
        <v>550</v>
      </c>
      <c r="G71" s="18"/>
      <c r="H71" s="20"/>
      <c r="I71" s="20"/>
      <c r="J71" s="20"/>
      <c r="K71" s="20"/>
      <c r="L71" s="43"/>
    </row>
    <row r="72" spans="1:12" ht="14.25" customHeight="1">
      <c r="A72" s="21"/>
      <c r="B72" s="19" t="s">
        <v>120</v>
      </c>
      <c r="C72" s="20">
        <v>131</v>
      </c>
      <c r="D72" s="20">
        <v>176</v>
      </c>
      <c r="E72" s="20">
        <v>174</v>
      </c>
      <c r="F72" s="17">
        <f t="shared" si="10"/>
        <v>350</v>
      </c>
      <c r="G72" s="18"/>
      <c r="H72" s="20"/>
      <c r="I72" s="20"/>
      <c r="J72" s="20"/>
      <c r="K72" s="20"/>
      <c r="L72" s="43"/>
    </row>
    <row r="73" spans="1:12" ht="14.25" customHeight="1">
      <c r="A73" s="21"/>
      <c r="B73" s="19" t="s">
        <v>121</v>
      </c>
      <c r="C73" s="20">
        <v>65</v>
      </c>
      <c r="D73" s="20">
        <v>90</v>
      </c>
      <c r="E73" s="20">
        <v>86</v>
      </c>
      <c r="F73" s="17">
        <f t="shared" si="10"/>
        <v>176</v>
      </c>
      <c r="G73" s="18"/>
      <c r="H73" s="20"/>
      <c r="I73" s="20"/>
      <c r="J73" s="20"/>
      <c r="K73" s="20"/>
      <c r="L73" s="43"/>
    </row>
    <row r="74" spans="1:12" ht="14.25" customHeight="1">
      <c r="A74" s="21"/>
      <c r="B74" s="19" t="s">
        <v>122</v>
      </c>
      <c r="C74" s="20">
        <v>72</v>
      </c>
      <c r="D74" s="20">
        <v>76</v>
      </c>
      <c r="E74" s="20">
        <v>98</v>
      </c>
      <c r="F74" s="17">
        <f t="shared" si="10"/>
        <v>174</v>
      </c>
      <c r="G74" s="18"/>
      <c r="H74" s="20"/>
      <c r="I74" s="20"/>
      <c r="J74" s="20"/>
      <c r="K74" s="20"/>
      <c r="L74" s="43"/>
    </row>
    <row r="75" spans="1:12" ht="14.25" customHeight="1">
      <c r="A75" s="21"/>
      <c r="B75" s="19" t="s">
        <v>123</v>
      </c>
      <c r="C75" s="20">
        <v>352</v>
      </c>
      <c r="D75" s="20">
        <v>438</v>
      </c>
      <c r="E75" s="20">
        <v>459</v>
      </c>
      <c r="F75" s="17">
        <f t="shared" si="10"/>
        <v>897</v>
      </c>
      <c r="G75" s="18"/>
      <c r="H75" s="20"/>
      <c r="I75" s="20"/>
      <c r="J75" s="20"/>
      <c r="K75" s="20"/>
      <c r="L75" s="43"/>
    </row>
    <row r="76" spans="1:12" ht="14.25" customHeight="1">
      <c r="A76" s="21"/>
      <c r="B76" s="19" t="s">
        <v>124</v>
      </c>
      <c r="C76" s="20">
        <v>163</v>
      </c>
      <c r="D76" s="20">
        <v>220</v>
      </c>
      <c r="E76" s="20">
        <v>227</v>
      </c>
      <c r="F76" s="17">
        <f t="shared" si="10"/>
        <v>447</v>
      </c>
      <c r="G76" s="18"/>
      <c r="H76" s="20"/>
      <c r="I76" s="20"/>
      <c r="J76" s="20"/>
      <c r="K76" s="20"/>
      <c r="L76" s="43"/>
    </row>
    <row r="77" spans="1:12" ht="14.25" customHeight="1">
      <c r="A77" s="21"/>
      <c r="B77" s="19" t="s">
        <v>125</v>
      </c>
      <c r="C77" s="20">
        <v>35</v>
      </c>
      <c r="D77" s="20">
        <v>49</v>
      </c>
      <c r="E77" s="20">
        <v>46</v>
      </c>
      <c r="F77" s="17">
        <f t="shared" si="10"/>
        <v>95</v>
      </c>
      <c r="G77" s="18"/>
      <c r="H77" s="20"/>
      <c r="I77" s="20"/>
      <c r="J77" s="20"/>
      <c r="K77" s="20"/>
      <c r="L77" s="43"/>
    </row>
    <row r="78" spans="1:12" ht="14.25" customHeight="1">
      <c r="A78" s="21"/>
      <c r="B78" s="19" t="s">
        <v>126</v>
      </c>
      <c r="C78" s="20">
        <v>40</v>
      </c>
      <c r="D78" s="20">
        <v>43</v>
      </c>
      <c r="E78" s="20">
        <v>58</v>
      </c>
      <c r="F78" s="17">
        <f t="shared" si="10"/>
        <v>101</v>
      </c>
      <c r="G78" s="18"/>
      <c r="H78" s="20"/>
      <c r="I78" s="20"/>
      <c r="J78" s="20"/>
      <c r="K78" s="20"/>
      <c r="L78" s="43"/>
    </row>
    <row r="79" spans="1:12" ht="14.25" customHeight="1">
      <c r="A79" s="21"/>
      <c r="B79" s="19" t="s">
        <v>127</v>
      </c>
      <c r="C79" s="20">
        <v>127</v>
      </c>
      <c r="D79" s="20">
        <v>174</v>
      </c>
      <c r="E79" s="20">
        <v>181</v>
      </c>
      <c r="F79" s="17">
        <f t="shared" si="10"/>
        <v>355</v>
      </c>
      <c r="G79" s="18"/>
      <c r="H79" s="20"/>
      <c r="I79" s="20"/>
      <c r="J79" s="20"/>
      <c r="K79" s="20"/>
      <c r="L79" s="43"/>
    </row>
    <row r="80" spans="1:12" ht="14.25" customHeight="1">
      <c r="A80" s="21"/>
      <c r="B80" s="19" t="s">
        <v>128</v>
      </c>
      <c r="C80" s="20">
        <v>154</v>
      </c>
      <c r="D80" s="20">
        <v>201</v>
      </c>
      <c r="E80" s="20">
        <v>177</v>
      </c>
      <c r="F80" s="17">
        <f t="shared" si="10"/>
        <v>378</v>
      </c>
      <c r="G80" s="18"/>
      <c r="H80" s="20"/>
      <c r="I80" s="20"/>
      <c r="J80" s="20"/>
      <c r="K80" s="20"/>
      <c r="L80" s="43"/>
    </row>
    <row r="81" spans="1:12" ht="14.25" customHeight="1">
      <c r="A81" s="21"/>
      <c r="B81" s="19" t="s">
        <v>129</v>
      </c>
      <c r="C81" s="20">
        <v>20</v>
      </c>
      <c r="D81" s="20">
        <v>36</v>
      </c>
      <c r="E81" s="20">
        <v>29</v>
      </c>
      <c r="F81" s="17">
        <f t="shared" si="10"/>
        <v>65</v>
      </c>
      <c r="G81" s="18"/>
      <c r="H81" s="20"/>
      <c r="I81" s="20"/>
      <c r="J81" s="20"/>
      <c r="K81" s="20"/>
      <c r="L81" s="43"/>
    </row>
    <row r="82" spans="1:12" ht="14.25" customHeight="1">
      <c r="A82" s="21"/>
      <c r="B82" s="23" t="s">
        <v>130</v>
      </c>
      <c r="C82" s="24">
        <f>SUM(C70:C81)</f>
        <v>1410</v>
      </c>
      <c r="D82" s="24">
        <f>SUM(D70:D81)</f>
        <v>1820</v>
      </c>
      <c r="E82" s="24">
        <f>SUM(E70:E81)</f>
        <v>1875</v>
      </c>
      <c r="F82" s="29">
        <f>SUM(F70:F81)</f>
        <v>3695</v>
      </c>
      <c r="G82" s="18"/>
      <c r="H82" s="20"/>
      <c r="I82" s="20"/>
      <c r="J82" s="20"/>
      <c r="K82" s="20"/>
      <c r="L82" s="43"/>
    </row>
    <row r="83" spans="1:12" ht="14.25" customHeight="1">
      <c r="A83" s="21" t="s">
        <v>131</v>
      </c>
      <c r="B83" s="19" t="s">
        <v>132</v>
      </c>
      <c r="C83" s="20">
        <v>321</v>
      </c>
      <c r="D83" s="20">
        <v>390</v>
      </c>
      <c r="E83" s="20">
        <v>456</v>
      </c>
      <c r="F83" s="17">
        <f aca="true" t="shared" si="11" ref="F83:F92">SUM(D83:E83)</f>
        <v>846</v>
      </c>
      <c r="G83" s="18"/>
      <c r="H83" s="20"/>
      <c r="I83" s="20"/>
      <c r="J83" s="20"/>
      <c r="K83" s="20"/>
      <c r="L83" s="43"/>
    </row>
    <row r="84" spans="1:12" ht="14.25" customHeight="1">
      <c r="A84" s="21"/>
      <c r="B84" s="19" t="s">
        <v>133</v>
      </c>
      <c r="C84" s="20">
        <v>283</v>
      </c>
      <c r="D84" s="20">
        <v>354</v>
      </c>
      <c r="E84" s="20">
        <v>398</v>
      </c>
      <c r="F84" s="17">
        <f t="shared" si="11"/>
        <v>752</v>
      </c>
      <c r="G84" s="18"/>
      <c r="H84" s="20"/>
      <c r="I84" s="20"/>
      <c r="J84" s="20"/>
      <c r="K84" s="20"/>
      <c r="L84" s="43"/>
    </row>
    <row r="85" spans="1:12" ht="14.25" customHeight="1">
      <c r="A85" s="21"/>
      <c r="B85" s="19" t="s">
        <v>134</v>
      </c>
      <c r="C85" s="20">
        <v>107</v>
      </c>
      <c r="D85" s="20">
        <v>128</v>
      </c>
      <c r="E85" s="20">
        <v>142</v>
      </c>
      <c r="F85" s="17">
        <f t="shared" si="11"/>
        <v>270</v>
      </c>
      <c r="G85" s="18"/>
      <c r="H85" s="20"/>
      <c r="I85" s="20"/>
      <c r="J85" s="20"/>
      <c r="K85" s="20"/>
      <c r="L85" s="43"/>
    </row>
    <row r="86" spans="1:12" ht="14.25" customHeight="1">
      <c r="A86" s="21"/>
      <c r="B86" s="19" t="s">
        <v>135</v>
      </c>
      <c r="C86" s="20">
        <v>89</v>
      </c>
      <c r="D86" s="20">
        <v>112</v>
      </c>
      <c r="E86" s="20">
        <v>119</v>
      </c>
      <c r="F86" s="17">
        <f t="shared" si="11"/>
        <v>231</v>
      </c>
      <c r="G86" s="18"/>
      <c r="H86" s="20"/>
      <c r="I86" s="20"/>
      <c r="J86" s="20"/>
      <c r="K86" s="20"/>
      <c r="L86" s="43"/>
    </row>
    <row r="87" spans="1:12" ht="14.25" customHeight="1">
      <c r="A87" s="21"/>
      <c r="B87" s="19" t="s">
        <v>136</v>
      </c>
      <c r="C87" s="20">
        <v>53</v>
      </c>
      <c r="D87" s="20">
        <v>66</v>
      </c>
      <c r="E87" s="20">
        <v>57</v>
      </c>
      <c r="F87" s="17">
        <f t="shared" si="11"/>
        <v>123</v>
      </c>
      <c r="G87" s="18"/>
      <c r="H87" s="20"/>
      <c r="I87" s="20"/>
      <c r="J87" s="20"/>
      <c r="K87" s="20"/>
      <c r="L87" s="43"/>
    </row>
    <row r="88" spans="1:12" ht="14.25" customHeight="1">
      <c r="A88" s="21"/>
      <c r="B88" s="19" t="s">
        <v>131</v>
      </c>
      <c r="C88" s="20">
        <v>145</v>
      </c>
      <c r="D88" s="20">
        <v>199</v>
      </c>
      <c r="E88" s="20">
        <v>238</v>
      </c>
      <c r="F88" s="17">
        <f t="shared" si="11"/>
        <v>437</v>
      </c>
      <c r="G88" s="18"/>
      <c r="H88" s="20"/>
      <c r="I88" s="20"/>
      <c r="J88" s="20"/>
      <c r="K88" s="20"/>
      <c r="L88" s="43"/>
    </row>
    <row r="89" spans="1:12" ht="14.25" customHeight="1">
      <c r="A89" s="21"/>
      <c r="B89" s="19" t="s">
        <v>137</v>
      </c>
      <c r="C89" s="20">
        <v>108</v>
      </c>
      <c r="D89" s="20">
        <v>138</v>
      </c>
      <c r="E89" s="20">
        <v>150</v>
      </c>
      <c r="F89" s="17">
        <f t="shared" si="11"/>
        <v>288</v>
      </c>
      <c r="G89" s="18"/>
      <c r="H89" s="26"/>
      <c r="I89" s="20"/>
      <c r="J89" s="20"/>
      <c r="K89" s="20"/>
      <c r="L89" s="43"/>
    </row>
    <row r="90" spans="1:12" ht="14.25" customHeight="1">
      <c r="A90" s="21"/>
      <c r="B90" s="19" t="s">
        <v>138</v>
      </c>
      <c r="C90" s="20">
        <v>101</v>
      </c>
      <c r="D90" s="20">
        <v>158</v>
      </c>
      <c r="E90" s="20">
        <v>154</v>
      </c>
      <c r="F90" s="17">
        <f t="shared" si="11"/>
        <v>312</v>
      </c>
      <c r="G90" s="18"/>
      <c r="H90" s="20"/>
      <c r="I90" s="20"/>
      <c r="J90" s="20"/>
      <c r="K90" s="20"/>
      <c r="L90" s="43"/>
    </row>
    <row r="91" spans="1:12" ht="14.25" customHeight="1">
      <c r="A91" s="21"/>
      <c r="B91" s="19" t="s">
        <v>139</v>
      </c>
      <c r="C91" s="20">
        <v>47</v>
      </c>
      <c r="D91" s="20">
        <v>65</v>
      </c>
      <c r="E91" s="20">
        <v>83</v>
      </c>
      <c r="F91" s="17">
        <f t="shared" si="11"/>
        <v>148</v>
      </c>
      <c r="G91" s="18"/>
      <c r="H91" s="20"/>
      <c r="I91" s="20"/>
      <c r="J91" s="20"/>
      <c r="K91" s="20"/>
      <c r="L91" s="43"/>
    </row>
    <row r="92" spans="1:12" ht="14.25" customHeight="1">
      <c r="A92" s="21"/>
      <c r="B92" s="19" t="s">
        <v>140</v>
      </c>
      <c r="C92" s="20">
        <v>205</v>
      </c>
      <c r="D92" s="20">
        <v>290</v>
      </c>
      <c r="E92" s="20">
        <v>309</v>
      </c>
      <c r="F92" s="17">
        <f t="shared" si="11"/>
        <v>599</v>
      </c>
      <c r="G92" s="18"/>
      <c r="H92" s="20"/>
      <c r="I92" s="20"/>
      <c r="J92" s="20"/>
      <c r="K92" s="20"/>
      <c r="L92" s="43"/>
    </row>
    <row r="93" spans="1:12" ht="14.25" customHeight="1">
      <c r="A93" s="21"/>
      <c r="B93" s="23" t="s">
        <v>141</v>
      </c>
      <c r="C93" s="24">
        <f>SUM(C83:C92)</f>
        <v>1459</v>
      </c>
      <c r="D93" s="24">
        <f>SUM(D83:D92)</f>
        <v>1900</v>
      </c>
      <c r="E93" s="24">
        <f>SUM(E83:E92)</f>
        <v>2106</v>
      </c>
      <c r="F93" s="29">
        <f>SUM(F83:F92)</f>
        <v>4006</v>
      </c>
      <c r="G93" s="18"/>
      <c r="H93" s="20"/>
      <c r="I93" s="20"/>
      <c r="J93" s="20"/>
      <c r="K93" s="20"/>
      <c r="L93" s="43"/>
    </row>
    <row r="94" spans="1:12" ht="14.25" customHeight="1">
      <c r="A94" s="14" t="s">
        <v>142</v>
      </c>
      <c r="B94" s="15" t="s">
        <v>143</v>
      </c>
      <c r="C94" s="20">
        <v>36</v>
      </c>
      <c r="D94" s="20">
        <v>46</v>
      </c>
      <c r="E94" s="20">
        <v>49</v>
      </c>
      <c r="F94" s="17">
        <f aca="true" t="shared" si="12" ref="F94:F109">SUM(D94:E94)</f>
        <v>95</v>
      </c>
      <c r="G94" s="18"/>
      <c r="H94" s="20"/>
      <c r="I94" s="20"/>
      <c r="J94" s="20"/>
      <c r="K94" s="20"/>
      <c r="L94" s="43"/>
    </row>
    <row r="95" spans="1:12" ht="14.25" customHeight="1">
      <c r="A95" s="21"/>
      <c r="B95" s="19" t="s">
        <v>144</v>
      </c>
      <c r="C95" s="20">
        <v>44</v>
      </c>
      <c r="D95" s="20">
        <v>57</v>
      </c>
      <c r="E95" s="20">
        <v>51</v>
      </c>
      <c r="F95" s="17">
        <f t="shared" si="12"/>
        <v>108</v>
      </c>
      <c r="G95" s="18"/>
      <c r="H95" s="20"/>
      <c r="I95" s="20"/>
      <c r="J95" s="20"/>
      <c r="K95" s="20"/>
      <c r="L95" s="43"/>
    </row>
    <row r="96" spans="1:12" ht="14.25" customHeight="1">
      <c r="A96" s="21"/>
      <c r="B96" s="19" t="s">
        <v>145</v>
      </c>
      <c r="C96" s="20">
        <v>23</v>
      </c>
      <c r="D96" s="20">
        <v>38</v>
      </c>
      <c r="E96" s="20">
        <v>42</v>
      </c>
      <c r="F96" s="17">
        <f t="shared" si="12"/>
        <v>80</v>
      </c>
      <c r="G96" s="18"/>
      <c r="H96" s="20"/>
      <c r="I96" s="20"/>
      <c r="J96" s="20"/>
      <c r="K96" s="20"/>
      <c r="L96" s="43"/>
    </row>
    <row r="97" spans="1:12" ht="14.25" customHeight="1">
      <c r="A97" s="21"/>
      <c r="B97" s="19" t="s">
        <v>146</v>
      </c>
      <c r="C97" s="20">
        <v>42</v>
      </c>
      <c r="D97" s="20">
        <v>53</v>
      </c>
      <c r="E97" s="20">
        <v>59</v>
      </c>
      <c r="F97" s="17">
        <f t="shared" si="12"/>
        <v>112</v>
      </c>
      <c r="G97" s="18"/>
      <c r="H97" s="20"/>
      <c r="I97" s="20"/>
      <c r="J97" s="20"/>
      <c r="K97" s="20"/>
      <c r="L97" s="43"/>
    </row>
    <row r="98" spans="1:12" ht="14.25" customHeight="1">
      <c r="A98" s="21"/>
      <c r="B98" s="19" t="s">
        <v>147</v>
      </c>
      <c r="C98" s="20">
        <v>110</v>
      </c>
      <c r="D98" s="20">
        <v>157</v>
      </c>
      <c r="E98" s="20">
        <v>157</v>
      </c>
      <c r="F98" s="17">
        <f t="shared" si="12"/>
        <v>314</v>
      </c>
      <c r="G98" s="18"/>
      <c r="H98" s="20"/>
      <c r="I98" s="20"/>
      <c r="J98" s="20"/>
      <c r="K98" s="20"/>
      <c r="L98" s="43"/>
    </row>
    <row r="99" spans="1:12" ht="14.25" customHeight="1">
      <c r="A99" s="21"/>
      <c r="B99" s="19" t="s">
        <v>148</v>
      </c>
      <c r="C99" s="20">
        <v>15</v>
      </c>
      <c r="D99" s="20">
        <v>27</v>
      </c>
      <c r="E99" s="20">
        <v>23</v>
      </c>
      <c r="F99" s="17">
        <f t="shared" si="12"/>
        <v>50</v>
      </c>
      <c r="G99" s="18"/>
      <c r="H99" s="20"/>
      <c r="I99" s="20"/>
      <c r="J99" s="20"/>
      <c r="K99" s="20"/>
      <c r="L99" s="43"/>
    </row>
    <row r="100" spans="1:12" ht="14.25" customHeight="1">
      <c r="A100" s="21"/>
      <c r="B100" s="19" t="s">
        <v>149</v>
      </c>
      <c r="C100" s="20">
        <v>53</v>
      </c>
      <c r="D100" s="20">
        <v>73</v>
      </c>
      <c r="E100" s="20">
        <v>77</v>
      </c>
      <c r="F100" s="17">
        <f t="shared" si="12"/>
        <v>150</v>
      </c>
      <c r="G100" s="18"/>
      <c r="H100" s="20"/>
      <c r="I100" s="20"/>
      <c r="J100" s="20"/>
      <c r="K100" s="20"/>
      <c r="L100" s="43"/>
    </row>
    <row r="101" spans="1:12" ht="14.25" customHeight="1">
      <c r="A101" s="21"/>
      <c r="B101" s="19" t="s">
        <v>150</v>
      </c>
      <c r="C101" s="20">
        <v>101</v>
      </c>
      <c r="D101" s="20">
        <v>146</v>
      </c>
      <c r="E101" s="20">
        <v>154</v>
      </c>
      <c r="F101" s="17">
        <f t="shared" si="12"/>
        <v>300</v>
      </c>
      <c r="G101" s="18"/>
      <c r="H101" s="20"/>
      <c r="I101" s="20"/>
      <c r="J101" s="20"/>
      <c r="K101" s="20"/>
      <c r="L101" s="43"/>
    </row>
    <row r="102" spans="1:12" ht="14.25" customHeight="1">
      <c r="A102" s="21"/>
      <c r="B102" s="19" t="s">
        <v>151</v>
      </c>
      <c r="C102" s="20">
        <v>136</v>
      </c>
      <c r="D102" s="20">
        <v>169</v>
      </c>
      <c r="E102" s="20">
        <v>201</v>
      </c>
      <c r="F102" s="17">
        <f t="shared" si="12"/>
        <v>370</v>
      </c>
      <c r="G102" s="18"/>
      <c r="H102" s="20"/>
      <c r="I102" s="20"/>
      <c r="J102" s="20"/>
      <c r="K102" s="20"/>
      <c r="L102" s="43"/>
    </row>
    <row r="103" spans="1:12" ht="14.25" customHeight="1">
      <c r="A103" s="21"/>
      <c r="B103" s="19" t="s">
        <v>152</v>
      </c>
      <c r="C103" s="20">
        <v>133</v>
      </c>
      <c r="D103" s="20">
        <v>189</v>
      </c>
      <c r="E103" s="20">
        <v>192</v>
      </c>
      <c r="F103" s="17">
        <f t="shared" si="12"/>
        <v>381</v>
      </c>
      <c r="G103" s="18"/>
      <c r="H103" s="20"/>
      <c r="I103" s="20"/>
      <c r="J103" s="20"/>
      <c r="K103" s="20"/>
      <c r="L103" s="43"/>
    </row>
    <row r="104" spans="1:12" ht="14.25" customHeight="1">
      <c r="A104" s="21"/>
      <c r="B104" s="19" t="s">
        <v>153</v>
      </c>
      <c r="C104" s="20">
        <v>69</v>
      </c>
      <c r="D104" s="20">
        <v>72</v>
      </c>
      <c r="E104" s="20">
        <v>84</v>
      </c>
      <c r="F104" s="17">
        <f t="shared" si="12"/>
        <v>156</v>
      </c>
      <c r="G104" s="18"/>
      <c r="H104" s="20"/>
      <c r="I104" s="20"/>
      <c r="J104" s="20"/>
      <c r="K104" s="20"/>
      <c r="L104" s="43"/>
    </row>
    <row r="105" spans="1:12" ht="14.25" customHeight="1">
      <c r="A105" s="21"/>
      <c r="B105" s="19" t="s">
        <v>154</v>
      </c>
      <c r="C105" s="20">
        <v>47</v>
      </c>
      <c r="D105" s="20">
        <v>67</v>
      </c>
      <c r="E105" s="20">
        <v>78</v>
      </c>
      <c r="F105" s="17">
        <f t="shared" si="12"/>
        <v>145</v>
      </c>
      <c r="G105" s="18"/>
      <c r="H105" s="20"/>
      <c r="I105" s="20"/>
      <c r="J105" s="20"/>
      <c r="K105" s="20"/>
      <c r="L105" s="43"/>
    </row>
    <row r="106" spans="1:12" ht="14.25" customHeight="1">
      <c r="A106" s="21"/>
      <c r="B106" s="19" t="s">
        <v>155</v>
      </c>
      <c r="C106" s="20">
        <v>28</v>
      </c>
      <c r="D106" s="20">
        <v>49</v>
      </c>
      <c r="E106" s="20">
        <v>63</v>
      </c>
      <c r="F106" s="17">
        <f t="shared" si="12"/>
        <v>112</v>
      </c>
      <c r="G106" s="18"/>
      <c r="H106" s="20"/>
      <c r="I106" s="20"/>
      <c r="J106" s="20"/>
      <c r="K106" s="20"/>
      <c r="L106" s="43"/>
    </row>
    <row r="107" spans="1:12" ht="14.25" customHeight="1">
      <c r="A107" s="21"/>
      <c r="B107" s="19" t="s">
        <v>156</v>
      </c>
      <c r="C107" s="20">
        <v>85</v>
      </c>
      <c r="D107" s="20">
        <v>128</v>
      </c>
      <c r="E107" s="20">
        <v>123</v>
      </c>
      <c r="F107" s="17">
        <f t="shared" si="12"/>
        <v>251</v>
      </c>
      <c r="G107" s="18"/>
      <c r="H107" s="20"/>
      <c r="I107" s="20"/>
      <c r="J107" s="20"/>
      <c r="K107" s="20"/>
      <c r="L107" s="43"/>
    </row>
    <row r="108" spans="1:12" ht="14.25" customHeight="1">
      <c r="A108" s="21"/>
      <c r="B108" s="19" t="s">
        <v>157</v>
      </c>
      <c r="C108" s="20">
        <v>80</v>
      </c>
      <c r="D108" s="20">
        <v>115</v>
      </c>
      <c r="E108" s="20">
        <v>131</v>
      </c>
      <c r="F108" s="17">
        <f t="shared" si="12"/>
        <v>246</v>
      </c>
      <c r="G108" s="18"/>
      <c r="H108" s="20"/>
      <c r="I108" s="20"/>
      <c r="J108" s="20"/>
      <c r="K108" s="20"/>
      <c r="L108" s="43"/>
    </row>
    <row r="109" spans="1:12" ht="14.25" customHeight="1">
      <c r="A109" s="21"/>
      <c r="B109" s="19" t="s">
        <v>158</v>
      </c>
      <c r="C109" s="20">
        <v>76</v>
      </c>
      <c r="D109" s="20">
        <v>109</v>
      </c>
      <c r="E109" s="20">
        <v>99</v>
      </c>
      <c r="F109" s="17">
        <f t="shared" si="12"/>
        <v>208</v>
      </c>
      <c r="G109" s="18"/>
      <c r="H109" s="20"/>
      <c r="I109" s="20"/>
      <c r="J109" s="20"/>
      <c r="K109" s="20"/>
      <c r="L109" s="43"/>
    </row>
    <row r="110" spans="1:12" ht="14.25" customHeight="1">
      <c r="A110" s="21"/>
      <c r="B110" s="23" t="s">
        <v>159</v>
      </c>
      <c r="C110" s="24">
        <f>SUM(C94:C109)</f>
        <v>1078</v>
      </c>
      <c r="D110" s="24">
        <f>SUM(D94:D109)</f>
        <v>1495</v>
      </c>
      <c r="E110" s="24">
        <f>SUM(E94:E109)</f>
        <v>1583</v>
      </c>
      <c r="F110" s="29">
        <f>SUM(F94:F109)</f>
        <v>3078</v>
      </c>
      <c r="G110" s="18"/>
      <c r="H110" s="20"/>
      <c r="I110" s="20"/>
      <c r="J110" s="20"/>
      <c r="K110" s="20"/>
      <c r="L110" s="43"/>
    </row>
    <row r="111" spans="1:12" ht="14.25" customHeight="1">
      <c r="A111" s="14" t="s">
        <v>160</v>
      </c>
      <c r="B111" s="15" t="s">
        <v>161</v>
      </c>
      <c r="C111" s="20">
        <v>52</v>
      </c>
      <c r="D111" s="20">
        <v>85</v>
      </c>
      <c r="E111" s="20">
        <v>89</v>
      </c>
      <c r="F111" s="17">
        <f>SUM(D111:E111)</f>
        <v>174</v>
      </c>
      <c r="G111" s="18"/>
      <c r="H111" s="20"/>
      <c r="I111" s="20"/>
      <c r="J111" s="20"/>
      <c r="K111" s="20"/>
      <c r="L111" s="43"/>
    </row>
    <row r="112" spans="1:12" ht="14.25" customHeight="1">
      <c r="A112" s="21"/>
      <c r="B112" s="19" t="s">
        <v>162</v>
      </c>
      <c r="C112" s="20">
        <v>68</v>
      </c>
      <c r="D112" s="20">
        <v>98</v>
      </c>
      <c r="E112" s="20">
        <v>100</v>
      </c>
      <c r="F112" s="17">
        <f>SUM(D112:E112)</f>
        <v>198</v>
      </c>
      <c r="G112" s="18"/>
      <c r="H112" s="20"/>
      <c r="I112" s="20"/>
      <c r="J112" s="20"/>
      <c r="K112" s="20"/>
      <c r="L112" s="43"/>
    </row>
    <row r="113" spans="1:12" ht="14.25" customHeight="1">
      <c r="A113" s="21"/>
      <c r="B113" s="19" t="s">
        <v>163</v>
      </c>
      <c r="C113" s="20">
        <v>41</v>
      </c>
      <c r="D113" s="20">
        <v>66</v>
      </c>
      <c r="E113" s="20">
        <v>77</v>
      </c>
      <c r="F113" s="17">
        <f>SUM(D113:E113)</f>
        <v>143</v>
      </c>
      <c r="G113" s="18"/>
      <c r="H113" s="20"/>
      <c r="I113" s="20"/>
      <c r="J113" s="20"/>
      <c r="K113" s="20"/>
      <c r="L113" s="43"/>
    </row>
    <row r="114" spans="1:12" ht="14.25" customHeight="1">
      <c r="A114" s="21"/>
      <c r="B114" s="23" t="s">
        <v>62</v>
      </c>
      <c r="C114" s="24">
        <f>SUM(C111:C113)</f>
        <v>161</v>
      </c>
      <c r="D114" s="24">
        <f>SUM(D111:D113)</f>
        <v>249</v>
      </c>
      <c r="E114" s="24">
        <f>SUM(E111:E113)</f>
        <v>266</v>
      </c>
      <c r="F114" s="29">
        <f>SUM(F111:F113)</f>
        <v>515</v>
      </c>
      <c r="G114" s="18"/>
      <c r="H114" s="20"/>
      <c r="I114" s="20"/>
      <c r="J114" s="20"/>
      <c r="K114" s="20"/>
      <c r="L114" s="43"/>
    </row>
    <row r="115" spans="1:12" ht="14.25" customHeight="1">
      <c r="A115" s="44"/>
      <c r="B115" s="46"/>
      <c r="C115" s="46"/>
      <c r="D115" s="46"/>
      <c r="E115" s="46"/>
      <c r="F115" s="53"/>
      <c r="G115" s="48"/>
      <c r="H115" s="46"/>
      <c r="I115" s="46"/>
      <c r="J115" s="46"/>
      <c r="K115" s="46"/>
      <c r="L115" s="49"/>
    </row>
    <row r="116" spans="1:12" ht="14.25" customHeight="1">
      <c r="A116" s="124" t="s">
        <v>164</v>
      </c>
      <c r="B116" s="125"/>
      <c r="C116" s="12"/>
      <c r="D116" s="12"/>
      <c r="E116" s="12"/>
      <c r="F116" s="50"/>
      <c r="G116" s="10" t="s">
        <v>165</v>
      </c>
      <c r="H116" s="11" t="s">
        <v>166</v>
      </c>
      <c r="I116" s="12">
        <v>182</v>
      </c>
      <c r="J116" s="12">
        <v>250</v>
      </c>
      <c r="K116" s="12">
        <v>272</v>
      </c>
      <c r="L116" s="51">
        <f aca="true" t="shared" si="13" ref="L116:L124">SUM(J116:K116)</f>
        <v>522</v>
      </c>
    </row>
    <row r="117" spans="1:12" ht="14.25" customHeight="1">
      <c r="A117" s="21" t="s">
        <v>167</v>
      </c>
      <c r="B117" s="19" t="s">
        <v>168</v>
      </c>
      <c r="C117" s="20">
        <v>189</v>
      </c>
      <c r="D117" s="20">
        <v>203</v>
      </c>
      <c r="E117" s="20">
        <v>229</v>
      </c>
      <c r="F117" s="17">
        <f aca="true" t="shared" si="14" ref="F117:F138">SUM(D117:E117)</f>
        <v>432</v>
      </c>
      <c r="G117" s="18"/>
      <c r="H117" s="19" t="s">
        <v>169</v>
      </c>
      <c r="I117" s="20">
        <v>141</v>
      </c>
      <c r="J117" s="20">
        <v>191</v>
      </c>
      <c r="K117" s="20">
        <v>202</v>
      </c>
      <c r="L117" s="43">
        <f t="shared" si="13"/>
        <v>393</v>
      </c>
    </row>
    <row r="118" spans="1:12" ht="14.25" customHeight="1">
      <c r="A118" s="21"/>
      <c r="B118" s="19" t="s">
        <v>170</v>
      </c>
      <c r="C118" s="20">
        <v>271</v>
      </c>
      <c r="D118" s="20">
        <v>294</v>
      </c>
      <c r="E118" s="20">
        <v>287</v>
      </c>
      <c r="F118" s="17">
        <f t="shared" si="14"/>
        <v>581</v>
      </c>
      <c r="G118" s="18"/>
      <c r="H118" s="19" t="s">
        <v>171</v>
      </c>
      <c r="I118" s="20">
        <v>135</v>
      </c>
      <c r="J118" s="20">
        <v>193</v>
      </c>
      <c r="K118" s="20">
        <v>231</v>
      </c>
      <c r="L118" s="43">
        <f t="shared" si="13"/>
        <v>424</v>
      </c>
    </row>
    <row r="119" spans="1:12" ht="14.25" customHeight="1">
      <c r="A119" s="21"/>
      <c r="B119" s="19" t="s">
        <v>172</v>
      </c>
      <c r="C119" s="20">
        <v>87</v>
      </c>
      <c r="D119" s="20">
        <v>95</v>
      </c>
      <c r="E119" s="20">
        <v>96</v>
      </c>
      <c r="F119" s="17">
        <f t="shared" si="14"/>
        <v>191</v>
      </c>
      <c r="G119" s="18"/>
      <c r="H119" s="19" t="s">
        <v>173</v>
      </c>
      <c r="I119" s="20">
        <v>47</v>
      </c>
      <c r="J119" s="20">
        <v>62</v>
      </c>
      <c r="K119" s="20">
        <v>68</v>
      </c>
      <c r="L119" s="43">
        <f t="shared" si="13"/>
        <v>130</v>
      </c>
    </row>
    <row r="120" spans="1:12" ht="14.25" customHeight="1">
      <c r="A120" s="21"/>
      <c r="B120" s="19" t="s">
        <v>174</v>
      </c>
      <c r="C120" s="20">
        <v>115</v>
      </c>
      <c r="D120" s="20">
        <v>121</v>
      </c>
      <c r="E120" s="20">
        <v>143</v>
      </c>
      <c r="F120" s="17">
        <f t="shared" si="14"/>
        <v>264</v>
      </c>
      <c r="G120" s="18"/>
      <c r="H120" s="19" t="s">
        <v>175</v>
      </c>
      <c r="I120" s="20">
        <v>144</v>
      </c>
      <c r="J120" s="20">
        <v>176</v>
      </c>
      <c r="K120" s="20">
        <v>190</v>
      </c>
      <c r="L120" s="43">
        <f t="shared" si="13"/>
        <v>366</v>
      </c>
    </row>
    <row r="121" spans="1:12" ht="14.25" customHeight="1">
      <c r="A121" s="21"/>
      <c r="B121" s="19" t="s">
        <v>176</v>
      </c>
      <c r="C121" s="20">
        <v>72</v>
      </c>
      <c r="D121" s="20">
        <v>78</v>
      </c>
      <c r="E121" s="20">
        <v>81</v>
      </c>
      <c r="F121" s="17">
        <f t="shared" si="14"/>
        <v>159</v>
      </c>
      <c r="G121" s="18"/>
      <c r="H121" s="19" t="s">
        <v>177</v>
      </c>
      <c r="I121" s="20">
        <v>146</v>
      </c>
      <c r="J121" s="20">
        <v>192</v>
      </c>
      <c r="K121" s="16">
        <v>193</v>
      </c>
      <c r="L121" s="43">
        <f t="shared" si="13"/>
        <v>385</v>
      </c>
    </row>
    <row r="122" spans="1:12" ht="14.25" customHeight="1">
      <c r="A122" s="21"/>
      <c r="B122" s="19" t="s">
        <v>178</v>
      </c>
      <c r="C122" s="20">
        <v>26</v>
      </c>
      <c r="D122" s="20">
        <v>26</v>
      </c>
      <c r="E122" s="20">
        <v>35</v>
      </c>
      <c r="F122" s="17">
        <f t="shared" si="14"/>
        <v>61</v>
      </c>
      <c r="G122" s="18"/>
      <c r="H122" s="19" t="s">
        <v>179</v>
      </c>
      <c r="I122" s="20">
        <v>196</v>
      </c>
      <c r="J122" s="20">
        <v>237</v>
      </c>
      <c r="K122" s="20">
        <v>253</v>
      </c>
      <c r="L122" s="43">
        <f t="shared" si="13"/>
        <v>490</v>
      </c>
    </row>
    <row r="123" spans="1:12" ht="14.25" customHeight="1">
      <c r="A123" s="21"/>
      <c r="B123" s="19" t="s">
        <v>180</v>
      </c>
      <c r="C123" s="20">
        <v>72</v>
      </c>
      <c r="D123" s="20">
        <v>75</v>
      </c>
      <c r="E123" s="20">
        <v>90</v>
      </c>
      <c r="F123" s="17">
        <f t="shared" si="14"/>
        <v>165</v>
      </c>
      <c r="G123" s="18"/>
      <c r="H123" s="19" t="s">
        <v>181</v>
      </c>
      <c r="I123" s="20">
        <v>46</v>
      </c>
      <c r="J123" s="20">
        <v>61</v>
      </c>
      <c r="K123" s="20">
        <v>68</v>
      </c>
      <c r="L123" s="43">
        <f t="shared" si="13"/>
        <v>129</v>
      </c>
    </row>
    <row r="124" spans="1:12" ht="14.25" customHeight="1">
      <c r="A124" s="21"/>
      <c r="B124" s="19" t="s">
        <v>182</v>
      </c>
      <c r="C124" s="20">
        <v>162</v>
      </c>
      <c r="D124" s="20">
        <v>167</v>
      </c>
      <c r="E124" s="20">
        <v>193</v>
      </c>
      <c r="F124" s="17">
        <f t="shared" si="14"/>
        <v>360</v>
      </c>
      <c r="G124" s="18"/>
      <c r="H124" s="19" t="s">
        <v>183</v>
      </c>
      <c r="I124" s="20">
        <v>222</v>
      </c>
      <c r="J124" s="20">
        <v>273</v>
      </c>
      <c r="K124" s="20">
        <v>302</v>
      </c>
      <c r="L124" s="43">
        <f t="shared" si="13"/>
        <v>575</v>
      </c>
    </row>
    <row r="125" spans="1:12" ht="14.25" customHeight="1">
      <c r="A125" s="21"/>
      <c r="B125" s="19" t="s">
        <v>184</v>
      </c>
      <c r="C125" s="20">
        <v>55</v>
      </c>
      <c r="D125" s="20">
        <v>43</v>
      </c>
      <c r="E125" s="20">
        <v>62</v>
      </c>
      <c r="F125" s="17">
        <f t="shared" si="14"/>
        <v>105</v>
      </c>
      <c r="G125" s="18"/>
      <c r="H125" s="23" t="s">
        <v>185</v>
      </c>
      <c r="I125" s="24">
        <f>SUM(I116:I124)</f>
        <v>1259</v>
      </c>
      <c r="J125" s="24">
        <f>SUM(J116:J124)</f>
        <v>1635</v>
      </c>
      <c r="K125" s="24">
        <f>SUM(K116:K124)</f>
        <v>1779</v>
      </c>
      <c r="L125" s="25">
        <f>SUM(L116:L124)</f>
        <v>3414</v>
      </c>
    </row>
    <row r="126" spans="1:12" ht="14.25" customHeight="1">
      <c r="A126" s="21"/>
      <c r="B126" s="19" t="s">
        <v>186</v>
      </c>
      <c r="C126" s="20">
        <v>74</v>
      </c>
      <c r="D126" s="20">
        <v>81</v>
      </c>
      <c r="E126" s="20">
        <v>78</v>
      </c>
      <c r="F126" s="17">
        <f t="shared" si="14"/>
        <v>159</v>
      </c>
      <c r="G126" s="18" t="s">
        <v>187</v>
      </c>
      <c r="H126" s="19" t="s">
        <v>188</v>
      </c>
      <c r="I126" s="20">
        <v>36</v>
      </c>
      <c r="J126" s="20">
        <v>53</v>
      </c>
      <c r="K126" s="20">
        <v>45</v>
      </c>
      <c r="L126" s="13">
        <f aca="true" t="shared" si="15" ref="L126:L139">SUM(J126:K126)</f>
        <v>98</v>
      </c>
    </row>
    <row r="127" spans="1:12" ht="14.25" customHeight="1">
      <c r="A127" s="21"/>
      <c r="B127" s="19" t="s">
        <v>189</v>
      </c>
      <c r="C127" s="20">
        <v>40</v>
      </c>
      <c r="D127" s="20">
        <v>46</v>
      </c>
      <c r="E127" s="20">
        <v>48</v>
      </c>
      <c r="F127" s="17">
        <f t="shared" si="14"/>
        <v>94</v>
      </c>
      <c r="G127" s="18"/>
      <c r="H127" s="54" t="s">
        <v>190</v>
      </c>
      <c r="I127" s="20">
        <v>15</v>
      </c>
      <c r="J127" s="20">
        <v>17</v>
      </c>
      <c r="K127" s="20">
        <v>13</v>
      </c>
      <c r="L127" s="13">
        <f t="shared" si="15"/>
        <v>30</v>
      </c>
    </row>
    <row r="128" spans="1:12" ht="14.25" customHeight="1">
      <c r="A128" s="21"/>
      <c r="B128" s="19" t="s">
        <v>191</v>
      </c>
      <c r="C128" s="20">
        <v>82</v>
      </c>
      <c r="D128" s="20">
        <v>78</v>
      </c>
      <c r="E128" s="20">
        <v>92</v>
      </c>
      <c r="F128" s="17">
        <f t="shared" si="14"/>
        <v>170</v>
      </c>
      <c r="G128" s="18"/>
      <c r="H128" s="54" t="s">
        <v>192</v>
      </c>
      <c r="I128" s="20">
        <v>44</v>
      </c>
      <c r="J128" s="20">
        <v>67</v>
      </c>
      <c r="K128" s="20">
        <v>85</v>
      </c>
      <c r="L128" s="13">
        <f t="shared" si="15"/>
        <v>152</v>
      </c>
    </row>
    <row r="129" spans="1:12" ht="14.25" customHeight="1">
      <c r="A129" s="21"/>
      <c r="B129" s="19" t="s">
        <v>193</v>
      </c>
      <c r="C129" s="20">
        <v>82</v>
      </c>
      <c r="D129" s="20">
        <v>77</v>
      </c>
      <c r="E129" s="20">
        <v>94</v>
      </c>
      <c r="F129" s="17">
        <f t="shared" si="14"/>
        <v>171</v>
      </c>
      <c r="G129" s="18"/>
      <c r="H129" s="54" t="s">
        <v>194</v>
      </c>
      <c r="I129" s="20">
        <v>21</v>
      </c>
      <c r="J129" s="20">
        <v>23</v>
      </c>
      <c r="K129" s="20">
        <v>19</v>
      </c>
      <c r="L129" s="13">
        <f t="shared" si="15"/>
        <v>42</v>
      </c>
    </row>
    <row r="130" spans="1:12" ht="14.25" customHeight="1">
      <c r="A130" s="21"/>
      <c r="B130" s="19" t="s">
        <v>195</v>
      </c>
      <c r="C130" s="20">
        <v>75</v>
      </c>
      <c r="D130" s="20">
        <v>72</v>
      </c>
      <c r="E130" s="20">
        <v>90</v>
      </c>
      <c r="F130" s="17">
        <f t="shared" si="14"/>
        <v>162</v>
      </c>
      <c r="G130" s="18"/>
      <c r="H130" s="54" t="s">
        <v>196</v>
      </c>
      <c r="I130" s="20">
        <v>8</v>
      </c>
      <c r="J130" s="20">
        <v>7</v>
      </c>
      <c r="K130" s="20">
        <v>6</v>
      </c>
      <c r="L130" s="13">
        <f t="shared" si="15"/>
        <v>13</v>
      </c>
    </row>
    <row r="131" spans="1:12" ht="14.25" customHeight="1">
      <c r="A131" s="21"/>
      <c r="B131" s="19" t="s">
        <v>197</v>
      </c>
      <c r="C131" s="20">
        <v>114</v>
      </c>
      <c r="D131" s="20">
        <v>134</v>
      </c>
      <c r="E131" s="20">
        <v>129</v>
      </c>
      <c r="F131" s="17">
        <f t="shared" si="14"/>
        <v>263</v>
      </c>
      <c r="G131" s="18"/>
      <c r="H131" s="54" t="s">
        <v>198</v>
      </c>
      <c r="I131" s="20">
        <v>10</v>
      </c>
      <c r="J131" s="20">
        <v>20</v>
      </c>
      <c r="K131" s="20">
        <v>14</v>
      </c>
      <c r="L131" s="13">
        <f t="shared" si="15"/>
        <v>34</v>
      </c>
    </row>
    <row r="132" spans="1:12" ht="14.25" customHeight="1">
      <c r="A132" s="21"/>
      <c r="B132" s="19" t="s">
        <v>199</v>
      </c>
      <c r="C132" s="20">
        <v>160</v>
      </c>
      <c r="D132" s="20">
        <v>179</v>
      </c>
      <c r="E132" s="20">
        <v>205</v>
      </c>
      <c r="F132" s="17">
        <f t="shared" si="14"/>
        <v>384</v>
      </c>
      <c r="G132" s="18"/>
      <c r="H132" s="54" t="s">
        <v>200</v>
      </c>
      <c r="I132" s="20">
        <v>20</v>
      </c>
      <c r="J132" s="20">
        <v>23</v>
      </c>
      <c r="K132" s="20">
        <v>28</v>
      </c>
      <c r="L132" s="13">
        <f t="shared" si="15"/>
        <v>51</v>
      </c>
    </row>
    <row r="133" spans="1:12" ht="14.25" customHeight="1">
      <c r="A133" s="21"/>
      <c r="B133" s="19" t="s">
        <v>201</v>
      </c>
      <c r="C133" s="20">
        <v>144</v>
      </c>
      <c r="D133" s="20">
        <v>148</v>
      </c>
      <c r="E133" s="20">
        <v>154</v>
      </c>
      <c r="F133" s="17">
        <f t="shared" si="14"/>
        <v>302</v>
      </c>
      <c r="G133" s="18"/>
      <c r="H133" s="54" t="s">
        <v>202</v>
      </c>
      <c r="I133" s="20">
        <v>20</v>
      </c>
      <c r="J133" s="20">
        <v>16</v>
      </c>
      <c r="K133" s="20">
        <v>22</v>
      </c>
      <c r="L133" s="13">
        <f t="shared" si="15"/>
        <v>38</v>
      </c>
    </row>
    <row r="134" spans="1:12" ht="14.25" customHeight="1">
      <c r="A134" s="21"/>
      <c r="B134" s="19" t="s">
        <v>203</v>
      </c>
      <c r="C134" s="20">
        <v>114</v>
      </c>
      <c r="D134" s="20">
        <v>133</v>
      </c>
      <c r="E134" s="20">
        <v>147</v>
      </c>
      <c r="F134" s="17">
        <f t="shared" si="14"/>
        <v>280</v>
      </c>
      <c r="G134" s="18"/>
      <c r="H134" s="54" t="s">
        <v>204</v>
      </c>
      <c r="I134" s="20">
        <v>22</v>
      </c>
      <c r="J134" s="20">
        <v>19</v>
      </c>
      <c r="K134" s="20">
        <v>30</v>
      </c>
      <c r="L134" s="13">
        <f t="shared" si="15"/>
        <v>49</v>
      </c>
    </row>
    <row r="135" spans="1:12" ht="14.25" customHeight="1">
      <c r="A135" s="21"/>
      <c r="B135" s="19" t="s">
        <v>205</v>
      </c>
      <c r="C135" s="20">
        <v>180</v>
      </c>
      <c r="D135" s="20">
        <v>223</v>
      </c>
      <c r="E135" s="20">
        <v>222</v>
      </c>
      <c r="F135" s="17">
        <f t="shared" si="14"/>
        <v>445</v>
      </c>
      <c r="G135" s="18"/>
      <c r="H135" s="54" t="s">
        <v>206</v>
      </c>
      <c r="I135" s="20">
        <v>30</v>
      </c>
      <c r="J135" s="20">
        <v>26</v>
      </c>
      <c r="K135" s="20">
        <v>34</v>
      </c>
      <c r="L135" s="13">
        <f t="shared" si="15"/>
        <v>60</v>
      </c>
    </row>
    <row r="136" spans="1:12" ht="14.25" customHeight="1">
      <c r="A136" s="21"/>
      <c r="B136" s="19" t="s">
        <v>207</v>
      </c>
      <c r="C136" s="20">
        <v>39</v>
      </c>
      <c r="D136" s="20">
        <v>43</v>
      </c>
      <c r="E136" s="20">
        <v>40</v>
      </c>
      <c r="F136" s="17">
        <f t="shared" si="14"/>
        <v>83</v>
      </c>
      <c r="G136" s="18"/>
      <c r="H136" s="54" t="s">
        <v>208</v>
      </c>
      <c r="I136" s="20">
        <v>11</v>
      </c>
      <c r="J136" s="20">
        <v>10</v>
      </c>
      <c r="K136" s="20">
        <v>15</v>
      </c>
      <c r="L136" s="13">
        <f t="shared" si="15"/>
        <v>25</v>
      </c>
    </row>
    <row r="137" spans="1:12" ht="14.25" customHeight="1">
      <c r="A137" s="21"/>
      <c r="B137" s="19" t="s">
        <v>209</v>
      </c>
      <c r="C137" s="20">
        <v>195</v>
      </c>
      <c r="D137" s="20">
        <v>167</v>
      </c>
      <c r="E137" s="20">
        <v>181</v>
      </c>
      <c r="F137" s="17">
        <f t="shared" si="14"/>
        <v>348</v>
      </c>
      <c r="G137" s="18"/>
      <c r="H137" s="54" t="s">
        <v>210</v>
      </c>
      <c r="I137" s="20">
        <v>26</v>
      </c>
      <c r="J137" s="20">
        <v>26</v>
      </c>
      <c r="K137" s="20">
        <v>29</v>
      </c>
      <c r="L137" s="13">
        <f t="shared" si="15"/>
        <v>55</v>
      </c>
    </row>
    <row r="138" spans="1:12" ht="14.25" customHeight="1">
      <c r="A138" s="21"/>
      <c r="B138" s="26" t="s">
        <v>211</v>
      </c>
      <c r="C138" s="20">
        <v>102</v>
      </c>
      <c r="D138" s="20">
        <v>139</v>
      </c>
      <c r="E138" s="20">
        <v>156</v>
      </c>
      <c r="F138" s="17">
        <f t="shared" si="14"/>
        <v>295</v>
      </c>
      <c r="G138" s="18"/>
      <c r="H138" s="54" t="s">
        <v>212</v>
      </c>
      <c r="I138" s="20">
        <v>17</v>
      </c>
      <c r="J138" s="20">
        <v>29</v>
      </c>
      <c r="K138" s="20">
        <v>22</v>
      </c>
      <c r="L138" s="13">
        <f t="shared" si="15"/>
        <v>51</v>
      </c>
    </row>
    <row r="139" spans="1:12" ht="14.25" customHeight="1">
      <c r="A139" s="21"/>
      <c r="B139" s="23" t="s">
        <v>213</v>
      </c>
      <c r="C139" s="24">
        <f>SUM(C117:C138)</f>
        <v>2450</v>
      </c>
      <c r="D139" s="24">
        <f>SUM(D117:D138)</f>
        <v>2622</v>
      </c>
      <c r="E139" s="24">
        <f>SUM(E117:E138)</f>
        <v>2852</v>
      </c>
      <c r="F139" s="29">
        <f>SUM(F117:F138)</f>
        <v>5474</v>
      </c>
      <c r="G139" s="18"/>
      <c r="H139" s="54" t="s">
        <v>214</v>
      </c>
      <c r="I139" s="20">
        <v>13</v>
      </c>
      <c r="J139" s="20">
        <v>17</v>
      </c>
      <c r="K139" s="20">
        <v>17</v>
      </c>
      <c r="L139" s="13">
        <f t="shared" si="15"/>
        <v>34</v>
      </c>
    </row>
    <row r="140" spans="1:12" ht="14.25" customHeight="1">
      <c r="A140" s="21" t="s">
        <v>215</v>
      </c>
      <c r="B140" s="19" t="s">
        <v>216</v>
      </c>
      <c r="C140" s="20">
        <v>134</v>
      </c>
      <c r="D140" s="20">
        <v>167</v>
      </c>
      <c r="E140" s="20">
        <v>191</v>
      </c>
      <c r="F140" s="17">
        <f aca="true" t="shared" si="16" ref="F140:F156">SUM(D140:E140)</f>
        <v>358</v>
      </c>
      <c r="G140" s="18"/>
      <c r="H140" s="23" t="s">
        <v>217</v>
      </c>
      <c r="I140" s="24">
        <f>SUM(I126:I139)</f>
        <v>293</v>
      </c>
      <c r="J140" s="24">
        <f>SUM(J126:J139)</f>
        <v>353</v>
      </c>
      <c r="K140" s="24">
        <f>SUM(K126:K139)</f>
        <v>379</v>
      </c>
      <c r="L140" s="25">
        <f>SUM(L126:L139)</f>
        <v>732</v>
      </c>
    </row>
    <row r="141" spans="1:12" ht="14.25" customHeight="1">
      <c r="A141" s="21"/>
      <c r="B141" s="19" t="s">
        <v>218</v>
      </c>
      <c r="C141" s="20">
        <v>158</v>
      </c>
      <c r="D141" s="20">
        <v>223</v>
      </c>
      <c r="E141" s="20">
        <v>227</v>
      </c>
      <c r="F141" s="17">
        <f t="shared" si="16"/>
        <v>450</v>
      </c>
      <c r="G141" s="18" t="s">
        <v>219</v>
      </c>
      <c r="H141" s="54" t="s">
        <v>220</v>
      </c>
      <c r="I141" s="20">
        <v>49</v>
      </c>
      <c r="J141" s="20">
        <v>60</v>
      </c>
      <c r="K141" s="20">
        <v>60</v>
      </c>
      <c r="L141" s="13">
        <f>SUM(J141:K141)</f>
        <v>120</v>
      </c>
    </row>
    <row r="142" spans="1:12" ht="14.25" customHeight="1">
      <c r="A142" s="21"/>
      <c r="B142" s="19" t="s">
        <v>221</v>
      </c>
      <c r="C142" s="20">
        <v>128</v>
      </c>
      <c r="D142" s="20">
        <v>149</v>
      </c>
      <c r="E142" s="20">
        <v>166</v>
      </c>
      <c r="F142" s="17">
        <f t="shared" si="16"/>
        <v>315</v>
      </c>
      <c r="G142" s="18"/>
      <c r="H142" s="54" t="s">
        <v>222</v>
      </c>
      <c r="I142" s="20">
        <v>53</v>
      </c>
      <c r="J142" s="20">
        <v>67</v>
      </c>
      <c r="K142" s="20">
        <v>54</v>
      </c>
      <c r="L142" s="13">
        <f>SUM(J142:K142)</f>
        <v>121</v>
      </c>
    </row>
    <row r="143" spans="1:12" ht="14.25" customHeight="1">
      <c r="A143" s="21"/>
      <c r="B143" s="19" t="s">
        <v>223</v>
      </c>
      <c r="C143" s="20">
        <v>65</v>
      </c>
      <c r="D143" s="20">
        <v>79</v>
      </c>
      <c r="E143" s="20">
        <v>97</v>
      </c>
      <c r="F143" s="17">
        <f t="shared" si="16"/>
        <v>176</v>
      </c>
      <c r="G143" s="18"/>
      <c r="H143" s="54" t="s">
        <v>224</v>
      </c>
      <c r="I143" s="20">
        <v>56</v>
      </c>
      <c r="J143" s="20">
        <v>57</v>
      </c>
      <c r="K143" s="20">
        <v>61</v>
      </c>
      <c r="L143" s="13">
        <f>SUM(J143:K143)</f>
        <v>118</v>
      </c>
    </row>
    <row r="144" spans="1:12" ht="14.25" customHeight="1">
      <c r="A144" s="21"/>
      <c r="B144" s="19" t="s">
        <v>225</v>
      </c>
      <c r="C144" s="20">
        <v>29</v>
      </c>
      <c r="D144" s="20">
        <v>33</v>
      </c>
      <c r="E144" s="20">
        <v>35</v>
      </c>
      <c r="F144" s="17">
        <f t="shared" si="16"/>
        <v>68</v>
      </c>
      <c r="G144" s="18"/>
      <c r="H144" s="54" t="s">
        <v>226</v>
      </c>
      <c r="I144" s="20">
        <v>35</v>
      </c>
      <c r="J144" s="20">
        <v>38</v>
      </c>
      <c r="K144" s="20">
        <v>40</v>
      </c>
      <c r="L144" s="13">
        <f>SUM(J144:K144)</f>
        <v>78</v>
      </c>
    </row>
    <row r="145" spans="1:12" ht="14.25" customHeight="1">
      <c r="A145" s="21"/>
      <c r="B145" s="19" t="s">
        <v>227</v>
      </c>
      <c r="C145" s="20">
        <v>133</v>
      </c>
      <c r="D145" s="20">
        <v>182</v>
      </c>
      <c r="E145" s="20">
        <v>207</v>
      </c>
      <c r="F145" s="17">
        <f t="shared" si="16"/>
        <v>389</v>
      </c>
      <c r="G145" s="18"/>
      <c r="H145" s="54" t="s">
        <v>228</v>
      </c>
      <c r="I145" s="20">
        <v>35</v>
      </c>
      <c r="J145" s="20">
        <v>41</v>
      </c>
      <c r="K145" s="20">
        <v>36</v>
      </c>
      <c r="L145" s="13">
        <f>SUM(J145:K145)</f>
        <v>77</v>
      </c>
    </row>
    <row r="146" spans="1:12" ht="14.25" customHeight="1">
      <c r="A146" s="21"/>
      <c r="B146" s="19" t="s">
        <v>229</v>
      </c>
      <c r="C146" s="20">
        <v>31</v>
      </c>
      <c r="D146" s="20">
        <v>45</v>
      </c>
      <c r="E146" s="20">
        <v>44</v>
      </c>
      <c r="F146" s="17">
        <f t="shared" si="16"/>
        <v>89</v>
      </c>
      <c r="G146" s="18"/>
      <c r="H146" s="23" t="s">
        <v>230</v>
      </c>
      <c r="I146" s="24">
        <f>SUM(I141:I145)</f>
        <v>228</v>
      </c>
      <c r="J146" s="24">
        <f>SUM(J141:J145)</f>
        <v>263</v>
      </c>
      <c r="K146" s="24">
        <f>SUM(K141:K145)</f>
        <v>251</v>
      </c>
      <c r="L146" s="33">
        <f>SUM(L141:L145)</f>
        <v>514</v>
      </c>
    </row>
    <row r="147" spans="1:12" ht="14.25" customHeight="1">
      <c r="A147" s="21"/>
      <c r="B147" s="19" t="s">
        <v>231</v>
      </c>
      <c r="C147" s="20">
        <v>37</v>
      </c>
      <c r="D147" s="20">
        <v>52</v>
      </c>
      <c r="E147" s="20">
        <v>56</v>
      </c>
      <c r="F147" s="17">
        <f t="shared" si="16"/>
        <v>108</v>
      </c>
      <c r="G147" s="94" t="s">
        <v>232</v>
      </c>
      <c r="H147" s="58"/>
      <c r="I147" s="32">
        <f>SUM(C139+C157+C164+C167+I125+I140+I146)</f>
        <v>6867</v>
      </c>
      <c r="J147" s="32">
        <f>SUM(D139+D157+D164+D167+J125+J140+J146)</f>
        <v>8352</v>
      </c>
      <c r="K147" s="32">
        <f>SUM(E139+E157+E164+E167+K125+K140+K146)</f>
        <v>9034</v>
      </c>
      <c r="L147" s="41">
        <f>SUM(F139+F157+F164+F167+L125+L140+L146)</f>
        <v>17386</v>
      </c>
    </row>
    <row r="148" spans="1:12" ht="14.25" customHeight="1">
      <c r="A148" s="21"/>
      <c r="B148" s="19" t="s">
        <v>233</v>
      </c>
      <c r="C148" s="20">
        <v>90</v>
      </c>
      <c r="D148" s="20">
        <v>118</v>
      </c>
      <c r="E148" s="20">
        <v>152</v>
      </c>
      <c r="F148" s="17">
        <f t="shared" si="16"/>
        <v>270</v>
      </c>
      <c r="G148" s="62"/>
      <c r="H148" s="63"/>
      <c r="I148" s="64"/>
      <c r="J148" s="64"/>
      <c r="K148" s="64"/>
      <c r="L148" s="65"/>
    </row>
    <row r="149" spans="1:12" ht="14.25" customHeight="1">
      <c r="A149" s="21"/>
      <c r="B149" s="19" t="s">
        <v>234</v>
      </c>
      <c r="C149" s="20">
        <v>69</v>
      </c>
      <c r="D149" s="20">
        <v>88</v>
      </c>
      <c r="E149" s="20">
        <v>116</v>
      </c>
      <c r="F149" s="17">
        <f t="shared" si="16"/>
        <v>204</v>
      </c>
      <c r="G149" s="59" t="s">
        <v>235</v>
      </c>
      <c r="H149" s="60"/>
      <c r="I149" s="93">
        <f>SUM(C30+I39+I67+I147)</f>
        <v>18867</v>
      </c>
      <c r="J149" s="93">
        <f>SUM(D30+J39+J67+J147)</f>
        <v>24405</v>
      </c>
      <c r="K149" s="93">
        <f>SUM(E30+K39+K67+K147)</f>
        <v>26204</v>
      </c>
      <c r="L149" s="117">
        <f>SUM(J149:K149)</f>
        <v>50609</v>
      </c>
    </row>
    <row r="150" spans="1:12" ht="14.25" customHeight="1">
      <c r="A150" s="21"/>
      <c r="B150" s="19" t="s">
        <v>236</v>
      </c>
      <c r="C150" s="20">
        <v>117</v>
      </c>
      <c r="D150" s="20">
        <v>141</v>
      </c>
      <c r="E150" s="20">
        <v>160</v>
      </c>
      <c r="F150" s="17">
        <f t="shared" si="16"/>
        <v>301</v>
      </c>
      <c r="G150" s="122"/>
      <c r="H150" s="123"/>
      <c r="I150" s="92"/>
      <c r="J150" s="92"/>
      <c r="K150" s="92"/>
      <c r="L150" s="118"/>
    </row>
    <row r="151" spans="1:12" ht="14.25" customHeight="1">
      <c r="A151" s="21"/>
      <c r="B151" s="19" t="s">
        <v>237</v>
      </c>
      <c r="C151" s="20">
        <v>31</v>
      </c>
      <c r="D151" s="20">
        <v>44</v>
      </c>
      <c r="E151" s="20">
        <v>42</v>
      </c>
      <c r="F151" s="17">
        <f t="shared" si="16"/>
        <v>86</v>
      </c>
      <c r="G151" s="120" t="s">
        <v>238</v>
      </c>
      <c r="H151" s="121"/>
      <c r="I151" s="91">
        <v>-11</v>
      </c>
      <c r="J151" s="91">
        <v>-83</v>
      </c>
      <c r="K151" s="91">
        <v>-88</v>
      </c>
      <c r="L151" s="119">
        <v>-171</v>
      </c>
    </row>
    <row r="152" spans="1:12" ht="14.25" customHeight="1">
      <c r="A152" s="21"/>
      <c r="B152" s="19" t="s">
        <v>239</v>
      </c>
      <c r="C152" s="20">
        <v>21</v>
      </c>
      <c r="D152" s="20">
        <v>25</v>
      </c>
      <c r="E152" s="20">
        <v>27</v>
      </c>
      <c r="F152" s="17">
        <f t="shared" si="16"/>
        <v>52</v>
      </c>
      <c r="G152" s="122"/>
      <c r="H152" s="123"/>
      <c r="I152" s="92"/>
      <c r="J152" s="92"/>
      <c r="K152" s="92"/>
      <c r="L152" s="118"/>
    </row>
    <row r="153" spans="1:12" ht="14.25" customHeight="1">
      <c r="A153" s="21"/>
      <c r="B153" s="19" t="s">
        <v>240</v>
      </c>
      <c r="C153" s="20">
        <v>62</v>
      </c>
      <c r="D153" s="20">
        <v>95</v>
      </c>
      <c r="E153" s="20">
        <v>98</v>
      </c>
      <c r="F153" s="17">
        <f t="shared" si="16"/>
        <v>193</v>
      </c>
      <c r="G153" s="18"/>
      <c r="H153" s="54"/>
      <c r="I153" s="20"/>
      <c r="J153" s="20"/>
      <c r="K153" s="20"/>
      <c r="L153" s="13"/>
    </row>
    <row r="154" spans="1:12" ht="14.25" customHeight="1">
      <c r="A154" s="21"/>
      <c r="B154" s="19" t="s">
        <v>241</v>
      </c>
      <c r="C154" s="20">
        <v>55</v>
      </c>
      <c r="D154" s="20">
        <v>63</v>
      </c>
      <c r="E154" s="20">
        <v>77</v>
      </c>
      <c r="F154" s="17">
        <f t="shared" si="16"/>
        <v>140</v>
      </c>
      <c r="G154" s="112" t="s">
        <v>242</v>
      </c>
      <c r="H154" s="113"/>
      <c r="I154" s="66"/>
      <c r="J154" s="66">
        <v>71</v>
      </c>
      <c r="K154" s="66">
        <v>64</v>
      </c>
      <c r="L154" s="67">
        <v>135</v>
      </c>
    </row>
    <row r="155" spans="1:12" ht="14.25" customHeight="1">
      <c r="A155" s="21"/>
      <c r="B155" s="19" t="s">
        <v>243</v>
      </c>
      <c r="C155" s="20">
        <v>179</v>
      </c>
      <c r="D155" s="20">
        <v>222</v>
      </c>
      <c r="E155" s="20">
        <v>244</v>
      </c>
      <c r="F155" s="17">
        <f t="shared" si="16"/>
        <v>466</v>
      </c>
      <c r="G155" s="112" t="s">
        <v>244</v>
      </c>
      <c r="H155" s="113"/>
      <c r="I155" s="66"/>
      <c r="J155" s="66">
        <v>137</v>
      </c>
      <c r="K155" s="66">
        <v>136</v>
      </c>
      <c r="L155" s="67">
        <v>273</v>
      </c>
    </row>
    <row r="156" spans="1:12" ht="14.25" customHeight="1">
      <c r="A156" s="21"/>
      <c r="B156" s="19" t="s">
        <v>245</v>
      </c>
      <c r="C156" s="20">
        <v>43</v>
      </c>
      <c r="D156" s="20">
        <v>55</v>
      </c>
      <c r="E156" s="20">
        <v>50</v>
      </c>
      <c r="F156" s="17">
        <f t="shared" si="16"/>
        <v>105</v>
      </c>
      <c r="G156" s="112" t="s">
        <v>246</v>
      </c>
      <c r="H156" s="113"/>
      <c r="I156" s="66"/>
      <c r="J156" s="66">
        <v>14</v>
      </c>
      <c r="K156" s="66">
        <v>19</v>
      </c>
      <c r="L156" s="67">
        <v>33</v>
      </c>
    </row>
    <row r="157" spans="1:12" ht="14.25" customHeight="1">
      <c r="A157" s="21"/>
      <c r="B157" s="23" t="s">
        <v>247</v>
      </c>
      <c r="C157" s="24">
        <f>SUM(C140:C156)</f>
        <v>1382</v>
      </c>
      <c r="D157" s="24">
        <f>SUM(D140:D156)</f>
        <v>1781</v>
      </c>
      <c r="E157" s="24">
        <f>SUM(E140:E156)</f>
        <v>1989</v>
      </c>
      <c r="F157" s="29">
        <f>SUM(F140:F156)</f>
        <v>3770</v>
      </c>
      <c r="G157" s="112" t="s">
        <v>248</v>
      </c>
      <c r="H157" s="113"/>
      <c r="I157" s="66"/>
      <c r="J157" s="66">
        <v>35</v>
      </c>
      <c r="K157" s="66">
        <v>36</v>
      </c>
      <c r="L157" s="67">
        <v>71</v>
      </c>
    </row>
    <row r="158" spans="1:12" ht="14.25" customHeight="1">
      <c r="A158" s="21" t="s">
        <v>249</v>
      </c>
      <c r="B158" s="19" t="s">
        <v>250</v>
      </c>
      <c r="C158" s="20">
        <v>125</v>
      </c>
      <c r="D158" s="20">
        <v>180</v>
      </c>
      <c r="E158" s="20">
        <v>176</v>
      </c>
      <c r="F158" s="17">
        <f aca="true" t="shared" si="17" ref="F158:F163">SUM(D158:E158)</f>
        <v>356</v>
      </c>
      <c r="G158" s="112" t="s">
        <v>251</v>
      </c>
      <c r="H158" s="113"/>
      <c r="I158" s="66"/>
      <c r="J158" s="66">
        <v>5</v>
      </c>
      <c r="K158" s="66">
        <v>1</v>
      </c>
      <c r="L158" s="67">
        <v>6</v>
      </c>
    </row>
    <row r="159" spans="1:12" ht="14.25" customHeight="1">
      <c r="A159" s="21"/>
      <c r="B159" s="19" t="s">
        <v>252</v>
      </c>
      <c r="C159" s="20">
        <v>208</v>
      </c>
      <c r="D159" s="20">
        <v>273</v>
      </c>
      <c r="E159" s="20">
        <v>294</v>
      </c>
      <c r="F159" s="17">
        <f t="shared" si="17"/>
        <v>567</v>
      </c>
      <c r="G159" s="154" t="s">
        <v>253</v>
      </c>
      <c r="H159" s="155"/>
      <c r="I159" s="85"/>
      <c r="J159" s="85">
        <v>1</v>
      </c>
      <c r="K159" s="85">
        <v>0</v>
      </c>
      <c r="L159" s="86">
        <v>1</v>
      </c>
    </row>
    <row r="160" spans="1:12" ht="14.25" customHeight="1">
      <c r="A160" s="21"/>
      <c r="B160" s="19" t="s">
        <v>254</v>
      </c>
      <c r="C160" s="20">
        <v>63</v>
      </c>
      <c r="D160" s="20">
        <v>91</v>
      </c>
      <c r="E160" s="20">
        <v>95</v>
      </c>
      <c r="F160" s="17">
        <f t="shared" si="17"/>
        <v>186</v>
      </c>
      <c r="G160" s="112"/>
      <c r="H160" s="159"/>
      <c r="I160" s="87"/>
      <c r="J160" s="88"/>
      <c r="K160" s="88"/>
      <c r="L160" s="89"/>
    </row>
    <row r="161" spans="1:12" ht="14.25" customHeight="1">
      <c r="A161" s="21"/>
      <c r="B161" s="19" t="s">
        <v>257</v>
      </c>
      <c r="C161" s="20">
        <v>51</v>
      </c>
      <c r="D161" s="20">
        <v>74</v>
      </c>
      <c r="E161" s="20">
        <v>90</v>
      </c>
      <c r="F161" s="17">
        <f t="shared" si="17"/>
        <v>164</v>
      </c>
      <c r="G161" s="156"/>
      <c r="H161" s="158"/>
      <c r="I161" s="90"/>
      <c r="J161" s="68"/>
      <c r="K161" s="68"/>
      <c r="L161" s="69"/>
    </row>
    <row r="162" spans="1:12" ht="14.25" customHeight="1">
      <c r="A162" s="21"/>
      <c r="B162" s="19" t="s">
        <v>258</v>
      </c>
      <c r="C162" s="20">
        <v>189</v>
      </c>
      <c r="D162" s="20">
        <v>277</v>
      </c>
      <c r="E162" s="20">
        <v>295</v>
      </c>
      <c r="F162" s="17">
        <f t="shared" si="17"/>
        <v>572</v>
      </c>
      <c r="G162" s="114" t="s">
        <v>255</v>
      </c>
      <c r="H162" s="115" t="s">
        <v>256</v>
      </c>
      <c r="I162" s="116">
        <f>SUM(L162/L149)</f>
        <v>0.3810982236361122</v>
      </c>
      <c r="J162" s="108">
        <v>8597</v>
      </c>
      <c r="K162" s="108">
        <v>10690</v>
      </c>
      <c r="L162" s="110">
        <v>19287</v>
      </c>
    </row>
    <row r="163" spans="1:12" ht="14.25" customHeight="1">
      <c r="A163" s="21"/>
      <c r="B163" s="19" t="s">
        <v>260</v>
      </c>
      <c r="C163" s="20">
        <v>39</v>
      </c>
      <c r="D163" s="20">
        <v>51</v>
      </c>
      <c r="E163" s="20">
        <v>57</v>
      </c>
      <c r="F163" s="17">
        <f t="shared" si="17"/>
        <v>108</v>
      </c>
      <c r="G163" s="114"/>
      <c r="H163" s="115"/>
      <c r="I163" s="116"/>
      <c r="J163" s="109"/>
      <c r="K163" s="109"/>
      <c r="L163" s="111"/>
    </row>
    <row r="164" spans="1:12" ht="14.25" customHeight="1">
      <c r="A164" s="21"/>
      <c r="B164" s="23" t="s">
        <v>261</v>
      </c>
      <c r="C164" s="24">
        <f>SUM(C158:C163)</f>
        <v>675</v>
      </c>
      <c r="D164" s="24">
        <f>SUM(D158:D163)</f>
        <v>946</v>
      </c>
      <c r="E164" s="24">
        <f>SUM(E158:E163)</f>
        <v>1007</v>
      </c>
      <c r="F164" s="29">
        <f>SUM(F158:F163)</f>
        <v>1953</v>
      </c>
      <c r="G164" s="149" t="s">
        <v>259</v>
      </c>
      <c r="H164" s="108" t="s">
        <v>256</v>
      </c>
      <c r="I164" s="151">
        <f>SUM(L164/L149)</f>
        <v>0.2924776225572527</v>
      </c>
      <c r="J164" s="108">
        <v>6335</v>
      </c>
      <c r="K164" s="108">
        <v>8467</v>
      </c>
      <c r="L164" s="110">
        <v>14802</v>
      </c>
    </row>
    <row r="165" spans="1:12" ht="14.25" customHeight="1">
      <c r="A165" s="21" t="s">
        <v>262</v>
      </c>
      <c r="B165" s="26" t="s">
        <v>263</v>
      </c>
      <c r="C165" s="20">
        <v>312</v>
      </c>
      <c r="D165" s="20">
        <v>388</v>
      </c>
      <c r="E165" s="20">
        <v>395</v>
      </c>
      <c r="F165" s="17">
        <f>SUM(D165:E165)</f>
        <v>783</v>
      </c>
      <c r="G165" s="150"/>
      <c r="H165" s="109"/>
      <c r="I165" s="152"/>
      <c r="J165" s="147"/>
      <c r="K165" s="147"/>
      <c r="L165" s="148"/>
    </row>
    <row r="166" spans="1:12" ht="14.25" customHeight="1">
      <c r="A166" s="21"/>
      <c r="B166" s="26" t="s">
        <v>265</v>
      </c>
      <c r="C166" s="20">
        <v>268</v>
      </c>
      <c r="D166" s="20">
        <v>364</v>
      </c>
      <c r="E166" s="20">
        <v>382</v>
      </c>
      <c r="F166" s="17">
        <f>SUM(D166:E166)</f>
        <v>746</v>
      </c>
      <c r="G166" s="105"/>
      <c r="H166" s="96"/>
      <c r="I166" s="77"/>
      <c r="J166" s="74"/>
      <c r="K166" s="74"/>
      <c r="L166" s="75"/>
    </row>
    <row r="167" spans="1:12" ht="14.25" customHeight="1">
      <c r="A167" s="21"/>
      <c r="B167" s="23" t="s">
        <v>266</v>
      </c>
      <c r="C167" s="24">
        <f>SUM(C165:C166)</f>
        <v>580</v>
      </c>
      <c r="D167" s="24">
        <f>SUM(D165:D166)</f>
        <v>752</v>
      </c>
      <c r="E167" s="24">
        <f>SUM(E165:E166)</f>
        <v>777</v>
      </c>
      <c r="F167" s="29">
        <f>SUM(F165:F166)</f>
        <v>1529</v>
      </c>
      <c r="G167" s="95"/>
      <c r="H167" s="106"/>
      <c r="I167" s="106"/>
      <c r="J167" s="106"/>
      <c r="K167" s="106"/>
      <c r="L167" s="107"/>
    </row>
    <row r="168" spans="1:12" ht="14.25" customHeight="1">
      <c r="A168" s="21"/>
      <c r="B168" s="20"/>
      <c r="C168" s="20"/>
      <c r="D168" s="20"/>
      <c r="E168" s="20"/>
      <c r="F168" s="34"/>
      <c r="G168" s="76" t="s">
        <v>267</v>
      </c>
      <c r="H168" s="96"/>
      <c r="I168" s="77"/>
      <c r="J168" s="74"/>
      <c r="K168" s="74"/>
      <c r="L168" s="75"/>
    </row>
    <row r="169" spans="1:12" ht="14.25" customHeight="1">
      <c r="A169" s="21"/>
      <c r="B169" s="20"/>
      <c r="C169" s="20"/>
      <c r="D169" s="20"/>
      <c r="E169" s="20"/>
      <c r="F169" s="34"/>
      <c r="G169" s="141" t="s">
        <v>268</v>
      </c>
      <c r="H169" s="142"/>
      <c r="I169" s="142"/>
      <c r="J169" s="142"/>
      <c r="K169" s="142"/>
      <c r="L169" s="143"/>
    </row>
    <row r="170" spans="1:12" ht="14.25" customHeight="1" thickBot="1">
      <c r="A170" s="78"/>
      <c r="B170" s="79"/>
      <c r="C170" s="79"/>
      <c r="D170" s="79"/>
      <c r="E170" s="79"/>
      <c r="F170" s="80"/>
      <c r="G170" s="102"/>
      <c r="H170" s="103"/>
      <c r="I170" s="103"/>
      <c r="J170" s="103"/>
      <c r="K170" s="103"/>
      <c r="L170" s="104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mergeCells count="42">
    <mergeCell ref="G161:H161"/>
    <mergeCell ref="K162:K163"/>
    <mergeCell ref="L162:L163"/>
    <mergeCell ref="G162:G163"/>
    <mergeCell ref="H162:H163"/>
    <mergeCell ref="I162:I163"/>
    <mergeCell ref="J162:J163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49:H150"/>
    <mergeCell ref="G67:H67"/>
    <mergeCell ref="G160:H160"/>
    <mergeCell ref="G147:H147"/>
    <mergeCell ref="G154:H154"/>
    <mergeCell ref="G155:H155"/>
    <mergeCell ref="G156:H156"/>
    <mergeCell ref="G157:H157"/>
    <mergeCell ref="G158:H158"/>
    <mergeCell ref="G159:H159"/>
    <mergeCell ref="G169:L169"/>
    <mergeCell ref="G40:H40"/>
    <mergeCell ref="A1:L1"/>
    <mergeCell ref="A2:L2"/>
    <mergeCell ref="A4:B4"/>
    <mergeCell ref="A32:B32"/>
    <mergeCell ref="A30:B30"/>
    <mergeCell ref="G39:H39"/>
    <mergeCell ref="A116:B116"/>
    <mergeCell ref="A60:B60"/>
    <mergeCell ref="J164:J165"/>
    <mergeCell ref="K164:K165"/>
    <mergeCell ref="L164:L165"/>
    <mergeCell ref="G164:G165"/>
    <mergeCell ref="H164:H165"/>
    <mergeCell ref="I164:I16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4"/>
  <dimension ref="A1:L170"/>
  <sheetViews>
    <sheetView view="pageBreakPreview" zoomScaleSheetLayoutView="100" workbookViewId="0" topLeftCell="A145">
      <selection activeCell="L153" sqref="L153"/>
    </sheetView>
  </sheetViews>
  <sheetFormatPr defaultColWidth="9.00390625" defaultRowHeight="13.5"/>
  <cols>
    <col min="1" max="1" width="6.75390625" style="83" customWidth="1"/>
    <col min="2" max="2" width="9.125" style="84" customWidth="1"/>
    <col min="3" max="6" width="6.75390625" style="84" customWidth="1"/>
    <col min="7" max="7" width="8.125" style="83" customWidth="1"/>
    <col min="8" max="8" width="9.125" style="84" customWidth="1"/>
    <col min="9" max="12" width="6.75390625" style="84" customWidth="1"/>
    <col min="13" max="16384" width="9.00390625" style="1" customWidth="1"/>
  </cols>
  <sheetData>
    <row r="1" spans="1:12" ht="24.7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12" ht="16.5" customHeight="1">
      <c r="A2" s="133" t="s">
        <v>269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1:12" ht="19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6" t="s">
        <v>7</v>
      </c>
    </row>
    <row r="4" spans="1:12" ht="14.25" customHeight="1">
      <c r="A4" s="136" t="s">
        <v>8</v>
      </c>
      <c r="B4" s="137"/>
      <c r="C4" s="8"/>
      <c r="D4" s="8"/>
      <c r="E4" s="8"/>
      <c r="F4" s="9"/>
      <c r="G4" s="10" t="s">
        <v>9</v>
      </c>
      <c r="H4" s="11" t="s">
        <v>10</v>
      </c>
      <c r="I4" s="12">
        <v>28</v>
      </c>
      <c r="J4" s="12">
        <v>36</v>
      </c>
      <c r="K4" s="12">
        <v>45</v>
      </c>
      <c r="L4" s="13">
        <v>81</v>
      </c>
    </row>
    <row r="5" spans="1:12" ht="14.25" customHeight="1">
      <c r="A5" s="14" t="s">
        <v>11</v>
      </c>
      <c r="B5" s="15" t="s">
        <v>12</v>
      </c>
      <c r="C5" s="16">
        <v>309</v>
      </c>
      <c r="D5" s="16">
        <v>404</v>
      </c>
      <c r="E5" s="16">
        <v>401</v>
      </c>
      <c r="F5" s="17">
        <v>805</v>
      </c>
      <c r="G5" s="18"/>
      <c r="H5" s="19" t="s">
        <v>13</v>
      </c>
      <c r="I5" s="20">
        <v>170</v>
      </c>
      <c r="J5" s="20">
        <v>225</v>
      </c>
      <c r="K5" s="20">
        <v>263</v>
      </c>
      <c r="L5" s="13">
        <v>488</v>
      </c>
    </row>
    <row r="6" spans="1:12" ht="14.25" customHeight="1">
      <c r="A6" s="21"/>
      <c r="B6" s="19" t="s">
        <v>14</v>
      </c>
      <c r="C6" s="20">
        <v>188</v>
      </c>
      <c r="D6" s="20">
        <v>226</v>
      </c>
      <c r="E6" s="20">
        <v>210</v>
      </c>
      <c r="F6" s="17">
        <v>436</v>
      </c>
      <c r="G6" s="18"/>
      <c r="H6" s="19" t="s">
        <v>15</v>
      </c>
      <c r="I6" s="20">
        <v>125</v>
      </c>
      <c r="J6" s="20">
        <v>169</v>
      </c>
      <c r="K6" s="20">
        <v>205</v>
      </c>
      <c r="L6" s="13">
        <v>374</v>
      </c>
    </row>
    <row r="7" spans="1:12" ht="14.25" customHeight="1">
      <c r="A7" s="21"/>
      <c r="B7" s="19" t="s">
        <v>16</v>
      </c>
      <c r="C7" s="20">
        <v>108</v>
      </c>
      <c r="D7" s="20">
        <v>133</v>
      </c>
      <c r="E7" s="20">
        <v>152</v>
      </c>
      <c r="F7" s="17">
        <v>285</v>
      </c>
      <c r="G7" s="18"/>
      <c r="H7" s="19" t="s">
        <v>17</v>
      </c>
      <c r="I7" s="20">
        <v>74</v>
      </c>
      <c r="J7" s="20">
        <v>108</v>
      </c>
      <c r="K7" s="20">
        <v>120</v>
      </c>
      <c r="L7" s="13">
        <v>228</v>
      </c>
    </row>
    <row r="8" spans="1:12" ht="14.25" customHeight="1">
      <c r="A8" s="21"/>
      <c r="B8" s="19" t="s">
        <v>18</v>
      </c>
      <c r="C8" s="20">
        <v>169</v>
      </c>
      <c r="D8" s="20">
        <v>198</v>
      </c>
      <c r="E8" s="20">
        <v>231</v>
      </c>
      <c r="F8" s="17">
        <v>429</v>
      </c>
      <c r="G8" s="18"/>
      <c r="H8" s="19" t="s">
        <v>19</v>
      </c>
      <c r="I8" s="20">
        <v>52</v>
      </c>
      <c r="J8" s="20">
        <v>77</v>
      </c>
      <c r="K8" s="20">
        <v>84</v>
      </c>
      <c r="L8" s="13">
        <v>161</v>
      </c>
    </row>
    <row r="9" spans="1:12" ht="14.25" customHeight="1">
      <c r="A9" s="21"/>
      <c r="B9" s="19" t="s">
        <v>20</v>
      </c>
      <c r="C9" s="20">
        <v>55</v>
      </c>
      <c r="D9" s="20">
        <v>70</v>
      </c>
      <c r="E9" s="20">
        <v>82</v>
      </c>
      <c r="F9" s="17">
        <v>152</v>
      </c>
      <c r="G9" s="18"/>
      <c r="H9" s="19" t="s">
        <v>21</v>
      </c>
      <c r="I9" s="20">
        <v>74</v>
      </c>
      <c r="J9" s="20">
        <v>104</v>
      </c>
      <c r="K9" s="20">
        <v>103</v>
      </c>
      <c r="L9" s="13">
        <v>207</v>
      </c>
    </row>
    <row r="10" spans="1:12" ht="14.25" customHeight="1">
      <c r="A10" s="21"/>
      <c r="B10" s="19" t="s">
        <v>22</v>
      </c>
      <c r="C10" s="20">
        <v>229</v>
      </c>
      <c r="D10" s="20">
        <v>288</v>
      </c>
      <c r="E10" s="20">
        <v>353</v>
      </c>
      <c r="F10" s="17">
        <v>641</v>
      </c>
      <c r="G10" s="22"/>
      <c r="H10" s="23" t="s">
        <v>23</v>
      </c>
      <c r="I10" s="24">
        <v>523</v>
      </c>
      <c r="J10" s="24">
        <v>719</v>
      </c>
      <c r="K10" s="24">
        <v>820</v>
      </c>
      <c r="L10" s="25">
        <v>1539</v>
      </c>
    </row>
    <row r="11" spans="1:12" ht="14.25" customHeight="1">
      <c r="A11" s="21"/>
      <c r="B11" s="19" t="s">
        <v>24</v>
      </c>
      <c r="C11" s="20">
        <v>74</v>
      </c>
      <c r="D11" s="20">
        <v>74</v>
      </c>
      <c r="E11" s="20">
        <v>105</v>
      </c>
      <c r="F11" s="17">
        <v>179</v>
      </c>
      <c r="G11" s="18" t="s">
        <v>25</v>
      </c>
      <c r="H11" s="19" t="s">
        <v>26</v>
      </c>
      <c r="I11" s="20">
        <v>55</v>
      </c>
      <c r="J11" s="20">
        <v>70</v>
      </c>
      <c r="K11" s="20">
        <v>79</v>
      </c>
      <c r="L11" s="13">
        <v>149</v>
      </c>
    </row>
    <row r="12" spans="1:12" ht="14.25" customHeight="1">
      <c r="A12" s="21"/>
      <c r="B12" s="19" t="s">
        <v>27</v>
      </c>
      <c r="C12" s="20">
        <v>95</v>
      </c>
      <c r="D12" s="20">
        <v>136</v>
      </c>
      <c r="E12" s="20">
        <v>154</v>
      </c>
      <c r="F12" s="17">
        <v>290</v>
      </c>
      <c r="G12" s="18"/>
      <c r="H12" s="19" t="s">
        <v>28</v>
      </c>
      <c r="I12" s="20">
        <v>34</v>
      </c>
      <c r="J12" s="20">
        <v>35</v>
      </c>
      <c r="K12" s="20">
        <v>37</v>
      </c>
      <c r="L12" s="13">
        <v>72</v>
      </c>
    </row>
    <row r="13" spans="1:12" ht="14.25" customHeight="1">
      <c r="A13" s="21"/>
      <c r="B13" s="19" t="s">
        <v>29</v>
      </c>
      <c r="C13" s="20">
        <v>143</v>
      </c>
      <c r="D13" s="20">
        <v>251</v>
      </c>
      <c r="E13" s="20">
        <v>247</v>
      </c>
      <c r="F13" s="17">
        <v>498</v>
      </c>
      <c r="G13" s="18"/>
      <c r="H13" s="19" t="s">
        <v>30</v>
      </c>
      <c r="I13" s="20">
        <v>39</v>
      </c>
      <c r="J13" s="20">
        <v>49</v>
      </c>
      <c r="K13" s="20">
        <v>53</v>
      </c>
      <c r="L13" s="13">
        <v>102</v>
      </c>
    </row>
    <row r="14" spans="1:12" ht="14.25" customHeight="1">
      <c r="A14" s="21"/>
      <c r="B14" s="19" t="s">
        <v>31</v>
      </c>
      <c r="C14" s="20">
        <v>39</v>
      </c>
      <c r="D14" s="20">
        <v>61</v>
      </c>
      <c r="E14" s="20">
        <v>53</v>
      </c>
      <c r="F14" s="17">
        <v>114</v>
      </c>
      <c r="G14" s="18"/>
      <c r="H14" s="19" t="s">
        <v>32</v>
      </c>
      <c r="I14" s="20">
        <v>109</v>
      </c>
      <c r="J14" s="20">
        <v>139</v>
      </c>
      <c r="K14" s="20">
        <v>140</v>
      </c>
      <c r="L14" s="13">
        <v>279</v>
      </c>
    </row>
    <row r="15" spans="1:12" ht="14.25" customHeight="1">
      <c r="A15" s="21"/>
      <c r="B15" s="19" t="s">
        <v>33</v>
      </c>
      <c r="C15" s="20">
        <v>30</v>
      </c>
      <c r="D15" s="20">
        <v>45</v>
      </c>
      <c r="E15" s="20">
        <v>45</v>
      </c>
      <c r="F15" s="17">
        <v>90</v>
      </c>
      <c r="G15" s="18"/>
      <c r="H15" s="19" t="s">
        <v>34</v>
      </c>
      <c r="I15" s="20">
        <v>31</v>
      </c>
      <c r="J15" s="20">
        <v>42</v>
      </c>
      <c r="K15" s="20">
        <v>50</v>
      </c>
      <c r="L15" s="13">
        <v>92</v>
      </c>
    </row>
    <row r="16" spans="1:12" ht="14.25" customHeight="1">
      <c r="A16" s="21"/>
      <c r="B16" s="19" t="s">
        <v>35</v>
      </c>
      <c r="C16" s="20">
        <v>67</v>
      </c>
      <c r="D16" s="20">
        <v>67</v>
      </c>
      <c r="E16" s="20">
        <v>0</v>
      </c>
      <c r="F16" s="17">
        <v>67</v>
      </c>
      <c r="G16" s="18"/>
      <c r="H16" s="19" t="s">
        <v>36</v>
      </c>
      <c r="I16" s="20">
        <v>55</v>
      </c>
      <c r="J16" s="20">
        <v>58</v>
      </c>
      <c r="K16" s="20">
        <v>64</v>
      </c>
      <c r="L16" s="13">
        <v>122</v>
      </c>
    </row>
    <row r="17" spans="1:12" ht="14.25" customHeight="1">
      <c r="A17" s="21"/>
      <c r="B17" s="26" t="s">
        <v>37</v>
      </c>
      <c r="C17" s="20">
        <v>46</v>
      </c>
      <c r="D17" s="20">
        <v>66</v>
      </c>
      <c r="E17" s="20">
        <v>71</v>
      </c>
      <c r="F17" s="17">
        <v>137</v>
      </c>
      <c r="G17" s="18"/>
      <c r="H17" s="19" t="s">
        <v>38</v>
      </c>
      <c r="I17" s="20">
        <v>80</v>
      </c>
      <c r="J17" s="20">
        <v>98</v>
      </c>
      <c r="K17" s="20">
        <v>92</v>
      </c>
      <c r="L17" s="13">
        <v>190</v>
      </c>
    </row>
    <row r="18" spans="1:12" ht="14.25" customHeight="1">
      <c r="A18" s="21"/>
      <c r="B18" s="19" t="s">
        <v>39</v>
      </c>
      <c r="C18" s="20">
        <v>80</v>
      </c>
      <c r="D18" s="20">
        <v>125</v>
      </c>
      <c r="E18" s="20">
        <v>130</v>
      </c>
      <c r="F18" s="17">
        <v>255</v>
      </c>
      <c r="G18" s="18"/>
      <c r="H18" s="19" t="s">
        <v>40</v>
      </c>
      <c r="I18" s="20">
        <v>64</v>
      </c>
      <c r="J18" s="20">
        <v>89</v>
      </c>
      <c r="K18" s="20">
        <v>90</v>
      </c>
      <c r="L18" s="13">
        <v>179</v>
      </c>
    </row>
    <row r="19" spans="1:12" ht="14.25" customHeight="1">
      <c r="A19" s="21"/>
      <c r="B19" s="19" t="s">
        <v>41</v>
      </c>
      <c r="C19" s="20">
        <v>24</v>
      </c>
      <c r="D19" s="20">
        <v>31</v>
      </c>
      <c r="E19" s="20">
        <v>29</v>
      </c>
      <c r="F19" s="17">
        <v>60</v>
      </c>
      <c r="G19" s="18"/>
      <c r="H19" s="19" t="s">
        <v>42</v>
      </c>
      <c r="I19" s="20">
        <v>25</v>
      </c>
      <c r="J19" s="20">
        <v>37</v>
      </c>
      <c r="K19" s="20">
        <v>35</v>
      </c>
      <c r="L19" s="13">
        <v>72</v>
      </c>
    </row>
    <row r="20" spans="1:12" ht="14.25" customHeight="1">
      <c r="A20" s="21"/>
      <c r="B20" s="26" t="s">
        <v>43</v>
      </c>
      <c r="C20" s="20">
        <v>16</v>
      </c>
      <c r="D20" s="20">
        <v>13</v>
      </c>
      <c r="E20" s="20">
        <v>22</v>
      </c>
      <c r="F20" s="17">
        <v>35</v>
      </c>
      <c r="G20" s="18"/>
      <c r="H20" s="19" t="s">
        <v>44</v>
      </c>
      <c r="I20" s="20">
        <v>64</v>
      </c>
      <c r="J20" s="20">
        <v>74</v>
      </c>
      <c r="K20" s="20">
        <v>75</v>
      </c>
      <c r="L20" s="13">
        <v>149</v>
      </c>
    </row>
    <row r="21" spans="1:12" ht="14.25" customHeight="1">
      <c r="A21" s="21"/>
      <c r="B21" s="26" t="s">
        <v>45</v>
      </c>
      <c r="C21" s="20">
        <v>20</v>
      </c>
      <c r="D21" s="20">
        <v>26</v>
      </c>
      <c r="E21" s="20">
        <v>29</v>
      </c>
      <c r="F21" s="17">
        <v>55</v>
      </c>
      <c r="G21" s="18"/>
      <c r="H21" s="19" t="s">
        <v>46</v>
      </c>
      <c r="I21" s="20">
        <v>36</v>
      </c>
      <c r="J21" s="20">
        <v>43</v>
      </c>
      <c r="K21" s="20">
        <v>52</v>
      </c>
      <c r="L21" s="27">
        <v>95</v>
      </c>
    </row>
    <row r="22" spans="1:12" ht="14.25" customHeight="1">
      <c r="A22" s="28"/>
      <c r="B22" s="23" t="s">
        <v>47</v>
      </c>
      <c r="C22" s="24">
        <v>1692</v>
      </c>
      <c r="D22" s="24">
        <v>2214</v>
      </c>
      <c r="E22" s="24">
        <v>2314</v>
      </c>
      <c r="F22" s="29">
        <v>4528</v>
      </c>
      <c r="G22" s="18"/>
      <c r="H22" s="19" t="s">
        <v>48</v>
      </c>
      <c r="I22" s="20">
        <v>7</v>
      </c>
      <c r="J22" s="20">
        <v>2</v>
      </c>
      <c r="K22" s="20">
        <v>8</v>
      </c>
      <c r="L22" s="13">
        <v>10</v>
      </c>
    </row>
    <row r="23" spans="1:12" ht="14.25" customHeight="1">
      <c r="A23" s="21" t="s">
        <v>49</v>
      </c>
      <c r="B23" s="19" t="s">
        <v>50</v>
      </c>
      <c r="C23" s="20">
        <v>131</v>
      </c>
      <c r="D23" s="20">
        <v>171</v>
      </c>
      <c r="E23" s="20">
        <v>194</v>
      </c>
      <c r="F23" s="17">
        <v>365</v>
      </c>
      <c r="G23" s="22"/>
      <c r="H23" s="23" t="s">
        <v>51</v>
      </c>
      <c r="I23" s="24">
        <v>599</v>
      </c>
      <c r="J23" s="24">
        <v>736</v>
      </c>
      <c r="K23" s="24">
        <v>775</v>
      </c>
      <c r="L23" s="25">
        <v>1511</v>
      </c>
    </row>
    <row r="24" spans="1:12" ht="14.25" customHeight="1">
      <c r="A24" s="21"/>
      <c r="B24" s="19" t="s">
        <v>52</v>
      </c>
      <c r="C24" s="20">
        <v>73</v>
      </c>
      <c r="D24" s="20">
        <v>107</v>
      </c>
      <c r="E24" s="20">
        <v>102</v>
      </c>
      <c r="F24" s="17">
        <v>209</v>
      </c>
      <c r="G24" s="18" t="s">
        <v>53</v>
      </c>
      <c r="H24" s="19" t="s">
        <v>54</v>
      </c>
      <c r="I24" s="20">
        <v>29</v>
      </c>
      <c r="J24" s="20">
        <v>37</v>
      </c>
      <c r="K24" s="20">
        <v>43</v>
      </c>
      <c r="L24" s="13">
        <v>80</v>
      </c>
    </row>
    <row r="25" spans="1:12" ht="14.25" customHeight="1">
      <c r="A25" s="21"/>
      <c r="B25" s="19" t="s">
        <v>55</v>
      </c>
      <c r="C25" s="20">
        <v>184</v>
      </c>
      <c r="D25" s="20">
        <v>255</v>
      </c>
      <c r="E25" s="20">
        <v>280</v>
      </c>
      <c r="F25" s="17">
        <v>535</v>
      </c>
      <c r="G25" s="18"/>
      <c r="H25" s="19" t="s">
        <v>56</v>
      </c>
      <c r="I25" s="20">
        <v>20</v>
      </c>
      <c r="J25" s="20">
        <v>22</v>
      </c>
      <c r="K25" s="20">
        <v>25</v>
      </c>
      <c r="L25" s="13">
        <v>47</v>
      </c>
    </row>
    <row r="26" spans="1:12" ht="14.25" customHeight="1">
      <c r="A26" s="21"/>
      <c r="B26" s="19" t="s">
        <v>57</v>
      </c>
      <c r="C26" s="20">
        <v>77</v>
      </c>
      <c r="D26" s="20">
        <v>107</v>
      </c>
      <c r="E26" s="20">
        <v>123</v>
      </c>
      <c r="F26" s="17">
        <v>230</v>
      </c>
      <c r="G26" s="18"/>
      <c r="H26" s="19" t="s">
        <v>19</v>
      </c>
      <c r="I26" s="20">
        <v>43</v>
      </c>
      <c r="J26" s="20">
        <v>50</v>
      </c>
      <c r="K26" s="20">
        <v>53</v>
      </c>
      <c r="L26" s="13">
        <v>103</v>
      </c>
    </row>
    <row r="27" spans="1:12" ht="14.25" customHeight="1">
      <c r="A27" s="21"/>
      <c r="B27" s="19" t="s">
        <v>58</v>
      </c>
      <c r="C27" s="20">
        <v>59</v>
      </c>
      <c r="D27" s="20">
        <v>83</v>
      </c>
      <c r="E27" s="20">
        <v>87</v>
      </c>
      <c r="F27" s="17">
        <v>170</v>
      </c>
      <c r="G27" s="18"/>
      <c r="H27" s="19" t="s">
        <v>59</v>
      </c>
      <c r="I27" s="20">
        <v>46</v>
      </c>
      <c r="J27" s="20">
        <v>54</v>
      </c>
      <c r="K27" s="20">
        <v>59</v>
      </c>
      <c r="L27" s="13">
        <v>113</v>
      </c>
    </row>
    <row r="28" spans="1:12" ht="14.25" customHeight="1">
      <c r="A28" s="21"/>
      <c r="B28" s="26" t="s">
        <v>60</v>
      </c>
      <c r="C28" s="20">
        <v>70</v>
      </c>
      <c r="D28" s="20">
        <v>93</v>
      </c>
      <c r="E28" s="20">
        <v>123</v>
      </c>
      <c r="F28" s="17">
        <v>216</v>
      </c>
      <c r="G28" s="18"/>
      <c r="H28" s="19" t="s">
        <v>61</v>
      </c>
      <c r="I28" s="20">
        <v>9</v>
      </c>
      <c r="J28" s="20">
        <v>14</v>
      </c>
      <c r="K28" s="20">
        <v>14</v>
      </c>
      <c r="L28" s="30">
        <v>28</v>
      </c>
    </row>
    <row r="29" spans="1:12" ht="14.25" customHeight="1">
      <c r="A29" s="28"/>
      <c r="B29" s="23" t="s">
        <v>62</v>
      </c>
      <c r="C29" s="24">
        <v>594</v>
      </c>
      <c r="D29" s="24">
        <v>816</v>
      </c>
      <c r="E29" s="24">
        <v>909</v>
      </c>
      <c r="F29" s="31">
        <v>1725</v>
      </c>
      <c r="G29" s="18"/>
      <c r="H29" s="19" t="s">
        <v>63</v>
      </c>
      <c r="I29" s="20">
        <v>35</v>
      </c>
      <c r="J29" s="20">
        <v>48</v>
      </c>
      <c r="K29" s="20">
        <v>49</v>
      </c>
      <c r="L29" s="30">
        <v>97</v>
      </c>
    </row>
    <row r="30" spans="1:12" ht="14.25" customHeight="1">
      <c r="A30" s="140" t="s">
        <v>64</v>
      </c>
      <c r="B30" s="127"/>
      <c r="C30" s="32">
        <f>SUM(C22+C29)</f>
        <v>2286</v>
      </c>
      <c r="D30" s="32">
        <f>SUM(D22+D29)</f>
        <v>3030</v>
      </c>
      <c r="E30" s="32">
        <f>SUM(E22+E29)</f>
        <v>3223</v>
      </c>
      <c r="F30" s="32">
        <f>SUM(F22+F29)</f>
        <v>6253</v>
      </c>
      <c r="G30" s="18"/>
      <c r="H30" s="23" t="s">
        <v>65</v>
      </c>
      <c r="I30" s="24">
        <v>182</v>
      </c>
      <c r="J30" s="24">
        <v>225</v>
      </c>
      <c r="K30" s="24">
        <v>243</v>
      </c>
      <c r="L30" s="33">
        <v>468</v>
      </c>
    </row>
    <row r="31" spans="1:12" ht="14.25" customHeight="1">
      <c r="A31" s="21"/>
      <c r="B31" s="26"/>
      <c r="C31" s="20"/>
      <c r="D31" s="20"/>
      <c r="E31" s="20"/>
      <c r="F31" s="34"/>
      <c r="G31" s="18" t="s">
        <v>66</v>
      </c>
      <c r="H31" s="19" t="s">
        <v>67</v>
      </c>
      <c r="I31" s="20">
        <v>43</v>
      </c>
      <c r="J31" s="20">
        <v>64</v>
      </c>
      <c r="K31" s="20">
        <v>67</v>
      </c>
      <c r="L31" s="35">
        <v>131</v>
      </c>
    </row>
    <row r="32" spans="1:12" ht="14.25" customHeight="1">
      <c r="A32" s="138" t="s">
        <v>68</v>
      </c>
      <c r="B32" s="139"/>
      <c r="C32" s="36"/>
      <c r="D32" s="26"/>
      <c r="E32" s="26"/>
      <c r="F32" s="37"/>
      <c r="G32" s="18"/>
      <c r="H32" s="19" t="s">
        <v>69</v>
      </c>
      <c r="I32" s="20">
        <v>26</v>
      </c>
      <c r="J32" s="20">
        <v>49</v>
      </c>
      <c r="K32" s="20">
        <v>50</v>
      </c>
      <c r="L32" s="13">
        <v>99</v>
      </c>
    </row>
    <row r="33" spans="1:12" ht="14.25" customHeight="1">
      <c r="A33" s="21" t="s">
        <v>70</v>
      </c>
      <c r="B33" s="19" t="s">
        <v>71</v>
      </c>
      <c r="C33" s="38">
        <v>354</v>
      </c>
      <c r="D33" s="20">
        <v>473</v>
      </c>
      <c r="E33" s="20">
        <v>512</v>
      </c>
      <c r="F33" s="17">
        <v>985</v>
      </c>
      <c r="G33" s="18"/>
      <c r="H33" s="19" t="s">
        <v>72</v>
      </c>
      <c r="I33" s="20">
        <v>48</v>
      </c>
      <c r="J33" s="20">
        <v>64</v>
      </c>
      <c r="K33" s="20">
        <v>80</v>
      </c>
      <c r="L33" s="13">
        <v>144</v>
      </c>
    </row>
    <row r="34" spans="1:12" ht="14.25" customHeight="1">
      <c r="A34" s="21"/>
      <c r="B34" s="19" t="s">
        <v>73</v>
      </c>
      <c r="C34" s="20">
        <v>145</v>
      </c>
      <c r="D34" s="20">
        <v>203</v>
      </c>
      <c r="E34" s="20">
        <v>207</v>
      </c>
      <c r="F34" s="17">
        <v>410</v>
      </c>
      <c r="G34" s="18"/>
      <c r="H34" s="19" t="s">
        <v>28</v>
      </c>
      <c r="I34" s="20">
        <v>52</v>
      </c>
      <c r="J34" s="20">
        <v>85</v>
      </c>
      <c r="K34" s="20">
        <v>84</v>
      </c>
      <c r="L34" s="13">
        <v>169</v>
      </c>
    </row>
    <row r="35" spans="1:12" ht="14.25" customHeight="1">
      <c r="A35" s="21"/>
      <c r="B35" s="19" t="s">
        <v>74</v>
      </c>
      <c r="C35" s="20">
        <v>75</v>
      </c>
      <c r="D35" s="20">
        <v>107</v>
      </c>
      <c r="E35" s="20">
        <v>119</v>
      </c>
      <c r="F35" s="17">
        <v>226</v>
      </c>
      <c r="G35" s="18"/>
      <c r="H35" s="19" t="s">
        <v>75</v>
      </c>
      <c r="I35" s="20">
        <v>72</v>
      </c>
      <c r="J35" s="20">
        <v>111</v>
      </c>
      <c r="K35" s="20">
        <v>119</v>
      </c>
      <c r="L35" s="13">
        <v>230</v>
      </c>
    </row>
    <row r="36" spans="1:12" ht="14.25" customHeight="1">
      <c r="A36" s="21"/>
      <c r="B36" s="19" t="s">
        <v>76</v>
      </c>
      <c r="C36" s="20">
        <v>219</v>
      </c>
      <c r="D36" s="20">
        <v>244</v>
      </c>
      <c r="E36" s="20">
        <v>304</v>
      </c>
      <c r="F36" s="17">
        <v>548</v>
      </c>
      <c r="G36" s="39"/>
      <c r="H36" s="40" t="s">
        <v>77</v>
      </c>
      <c r="I36" s="20">
        <v>41</v>
      </c>
      <c r="J36" s="20">
        <v>64</v>
      </c>
      <c r="K36" s="20">
        <v>72</v>
      </c>
      <c r="L36" s="13">
        <v>136</v>
      </c>
    </row>
    <row r="37" spans="1:12" ht="14.25" customHeight="1">
      <c r="A37" s="21"/>
      <c r="B37" s="19" t="s">
        <v>78</v>
      </c>
      <c r="C37" s="20">
        <v>15</v>
      </c>
      <c r="D37" s="20">
        <v>22</v>
      </c>
      <c r="E37" s="20">
        <v>26</v>
      </c>
      <c r="F37" s="17">
        <v>48</v>
      </c>
      <c r="G37" s="39"/>
      <c r="H37" s="19" t="s">
        <v>79</v>
      </c>
      <c r="I37" s="20">
        <v>99</v>
      </c>
      <c r="J37" s="20">
        <v>138</v>
      </c>
      <c r="K37" s="20">
        <v>135</v>
      </c>
      <c r="L37" s="13">
        <v>273</v>
      </c>
    </row>
    <row r="38" spans="1:12" ht="14.25" customHeight="1">
      <c r="A38" s="21"/>
      <c r="B38" s="19" t="s">
        <v>80</v>
      </c>
      <c r="C38" s="20">
        <v>65</v>
      </c>
      <c r="D38" s="20">
        <v>104</v>
      </c>
      <c r="E38" s="20">
        <v>121</v>
      </c>
      <c r="F38" s="17">
        <v>225</v>
      </c>
      <c r="G38" s="22"/>
      <c r="H38" s="23" t="s">
        <v>81</v>
      </c>
      <c r="I38" s="24">
        <v>381</v>
      </c>
      <c r="J38" s="24">
        <v>575</v>
      </c>
      <c r="K38" s="24">
        <v>607</v>
      </c>
      <c r="L38" s="25">
        <v>1182</v>
      </c>
    </row>
    <row r="39" spans="1:12" ht="14.25" customHeight="1">
      <c r="A39" s="21"/>
      <c r="B39" s="19" t="s">
        <v>82</v>
      </c>
      <c r="C39" s="20">
        <v>51</v>
      </c>
      <c r="D39" s="20">
        <v>70</v>
      </c>
      <c r="E39" s="20">
        <v>78</v>
      </c>
      <c r="F39" s="17">
        <v>148</v>
      </c>
      <c r="G39" s="94" t="s">
        <v>83</v>
      </c>
      <c r="H39" s="58"/>
      <c r="I39" s="32">
        <f>SUM(C46+C54+I10+I23+I30+I38)</f>
        <v>3977</v>
      </c>
      <c r="J39" s="32">
        <f>SUM(D46+D54+J10+J23+J30+J38)</f>
        <v>5297</v>
      </c>
      <c r="K39" s="32">
        <f>SUM(E46+E54+K10+K23+K30+K38)</f>
        <v>5747</v>
      </c>
      <c r="L39" s="41">
        <f>SUM(F46+F54+L10+L23+L30+L38)</f>
        <v>11044</v>
      </c>
    </row>
    <row r="40" spans="1:12" ht="14.25" customHeight="1">
      <c r="A40" s="21"/>
      <c r="B40" s="19" t="s">
        <v>84</v>
      </c>
      <c r="C40" s="20">
        <v>141</v>
      </c>
      <c r="D40" s="20">
        <v>175</v>
      </c>
      <c r="E40" s="20">
        <v>200</v>
      </c>
      <c r="F40" s="17">
        <v>375</v>
      </c>
      <c r="G40" s="128"/>
      <c r="H40" s="129"/>
      <c r="I40" s="42"/>
      <c r="J40" s="42"/>
      <c r="K40" s="42"/>
      <c r="L40" s="27"/>
    </row>
    <row r="41" spans="1:12" ht="14.25" customHeight="1">
      <c r="A41" s="21"/>
      <c r="B41" s="19" t="s">
        <v>85</v>
      </c>
      <c r="C41" s="20">
        <v>64</v>
      </c>
      <c r="D41" s="20">
        <v>84</v>
      </c>
      <c r="E41" s="20">
        <v>91</v>
      </c>
      <c r="F41" s="17">
        <v>175</v>
      </c>
      <c r="G41" s="18"/>
      <c r="H41" s="20"/>
      <c r="I41" s="20"/>
      <c r="J41" s="20"/>
      <c r="K41" s="42"/>
      <c r="L41" s="27"/>
    </row>
    <row r="42" spans="1:12" ht="14.25" customHeight="1">
      <c r="A42" s="21"/>
      <c r="B42" s="19" t="s">
        <v>86</v>
      </c>
      <c r="C42" s="20">
        <v>99</v>
      </c>
      <c r="D42" s="20">
        <v>138</v>
      </c>
      <c r="E42" s="20">
        <v>158</v>
      </c>
      <c r="F42" s="17">
        <v>296</v>
      </c>
      <c r="G42" s="18"/>
      <c r="H42" s="20"/>
      <c r="I42" s="20"/>
      <c r="J42" s="20"/>
      <c r="K42" s="42"/>
      <c r="L42" s="27"/>
    </row>
    <row r="43" spans="1:12" ht="14.25" customHeight="1">
      <c r="A43" s="21"/>
      <c r="B43" s="19" t="s">
        <v>87</v>
      </c>
      <c r="C43" s="20">
        <v>8</v>
      </c>
      <c r="D43" s="20">
        <v>16</v>
      </c>
      <c r="E43" s="20">
        <v>19</v>
      </c>
      <c r="F43" s="17">
        <v>35</v>
      </c>
      <c r="G43" s="18"/>
      <c r="H43" s="20"/>
      <c r="I43" s="20"/>
      <c r="J43" s="20"/>
      <c r="K43" s="42"/>
      <c r="L43" s="27"/>
    </row>
    <row r="44" spans="1:12" ht="14.25" customHeight="1">
      <c r="A44" s="21"/>
      <c r="B44" s="19" t="s">
        <v>46</v>
      </c>
      <c r="C44" s="20">
        <v>170</v>
      </c>
      <c r="D44" s="20">
        <v>225</v>
      </c>
      <c r="E44" s="20">
        <v>238</v>
      </c>
      <c r="F44" s="17">
        <v>463</v>
      </c>
      <c r="G44" s="18"/>
      <c r="H44" s="20"/>
      <c r="I44" s="20"/>
      <c r="J44" s="20"/>
      <c r="K44" s="42"/>
      <c r="L44" s="27"/>
    </row>
    <row r="45" spans="1:12" ht="14.25" customHeight="1">
      <c r="A45" s="21"/>
      <c r="B45" s="19" t="s">
        <v>88</v>
      </c>
      <c r="C45" s="20">
        <v>149</v>
      </c>
      <c r="D45" s="20">
        <v>207</v>
      </c>
      <c r="E45" s="20">
        <v>215</v>
      </c>
      <c r="F45" s="17">
        <v>422</v>
      </c>
      <c r="G45" s="18"/>
      <c r="H45" s="20"/>
      <c r="I45" s="20"/>
      <c r="J45" s="20"/>
      <c r="K45" s="42"/>
      <c r="L45" s="27"/>
    </row>
    <row r="46" spans="1:12" ht="14.25" customHeight="1">
      <c r="A46" s="28"/>
      <c r="B46" s="23" t="s">
        <v>89</v>
      </c>
      <c r="C46" s="24">
        <v>1555</v>
      </c>
      <c r="D46" s="24">
        <v>2068</v>
      </c>
      <c r="E46" s="24">
        <v>2288</v>
      </c>
      <c r="F46" s="29">
        <v>4356</v>
      </c>
      <c r="G46" s="18"/>
      <c r="H46" s="20"/>
      <c r="I46" s="20"/>
      <c r="J46" s="20"/>
      <c r="K46" s="42"/>
      <c r="L46" s="27"/>
    </row>
    <row r="47" spans="1:12" ht="14.25" customHeight="1">
      <c r="A47" s="21" t="s">
        <v>90</v>
      </c>
      <c r="B47" s="19" t="s">
        <v>91</v>
      </c>
      <c r="C47" s="20">
        <v>85</v>
      </c>
      <c r="D47" s="20">
        <v>114</v>
      </c>
      <c r="E47" s="20">
        <v>141</v>
      </c>
      <c r="F47" s="17">
        <v>255</v>
      </c>
      <c r="G47" s="18"/>
      <c r="H47" s="20"/>
      <c r="I47" s="20"/>
      <c r="J47" s="20"/>
      <c r="K47" s="42"/>
      <c r="L47" s="27"/>
    </row>
    <row r="48" spans="1:12" ht="14.25" customHeight="1">
      <c r="A48" s="21"/>
      <c r="B48" s="19" t="s">
        <v>92</v>
      </c>
      <c r="C48" s="20">
        <v>44</v>
      </c>
      <c r="D48" s="20">
        <v>46</v>
      </c>
      <c r="E48" s="20">
        <v>57</v>
      </c>
      <c r="F48" s="17">
        <v>103</v>
      </c>
      <c r="G48" s="18"/>
      <c r="H48" s="20"/>
      <c r="I48" s="20"/>
      <c r="J48" s="20"/>
      <c r="K48" s="42"/>
      <c r="L48" s="27"/>
    </row>
    <row r="49" spans="1:12" ht="14.25" customHeight="1">
      <c r="A49" s="21"/>
      <c r="B49" s="19" t="s">
        <v>93</v>
      </c>
      <c r="C49" s="20">
        <v>103</v>
      </c>
      <c r="D49" s="20">
        <v>139</v>
      </c>
      <c r="E49" s="20">
        <v>139</v>
      </c>
      <c r="F49" s="17">
        <v>278</v>
      </c>
      <c r="G49" s="18"/>
      <c r="H49" s="20"/>
      <c r="I49" s="20"/>
      <c r="J49" s="20"/>
      <c r="K49" s="42"/>
      <c r="L49" s="27"/>
    </row>
    <row r="50" spans="1:12" ht="14.25" customHeight="1">
      <c r="A50" s="21"/>
      <c r="B50" s="19" t="s">
        <v>94</v>
      </c>
      <c r="C50" s="20">
        <v>286</v>
      </c>
      <c r="D50" s="20">
        <v>356</v>
      </c>
      <c r="E50" s="20">
        <v>351</v>
      </c>
      <c r="F50" s="17">
        <v>707</v>
      </c>
      <c r="G50" s="18"/>
      <c r="H50" s="20"/>
      <c r="I50" s="20"/>
      <c r="J50" s="20"/>
      <c r="K50" s="42"/>
      <c r="L50" s="27"/>
    </row>
    <row r="51" spans="1:12" ht="14.25" customHeight="1">
      <c r="A51" s="21"/>
      <c r="B51" s="19" t="s">
        <v>95</v>
      </c>
      <c r="C51" s="20">
        <v>140</v>
      </c>
      <c r="D51" s="20">
        <v>189</v>
      </c>
      <c r="E51" s="20">
        <v>203</v>
      </c>
      <c r="F51" s="17">
        <v>392</v>
      </c>
      <c r="G51" s="18"/>
      <c r="H51" s="20"/>
      <c r="I51" s="20"/>
      <c r="J51" s="20"/>
      <c r="K51" s="42"/>
      <c r="L51" s="27"/>
    </row>
    <row r="52" spans="1:12" ht="14.25" customHeight="1">
      <c r="A52" s="21"/>
      <c r="B52" s="19" t="s">
        <v>96</v>
      </c>
      <c r="C52" s="20">
        <v>62</v>
      </c>
      <c r="D52" s="20">
        <v>102</v>
      </c>
      <c r="E52" s="20">
        <v>96</v>
      </c>
      <c r="F52" s="17">
        <v>198</v>
      </c>
      <c r="G52" s="18"/>
      <c r="H52" s="20"/>
      <c r="I52" s="20"/>
      <c r="J52" s="20"/>
      <c r="K52" s="42"/>
      <c r="L52" s="27"/>
    </row>
    <row r="53" spans="1:12" ht="14.25" customHeight="1">
      <c r="A53" s="21"/>
      <c r="B53" s="19" t="s">
        <v>97</v>
      </c>
      <c r="C53" s="20">
        <v>17</v>
      </c>
      <c r="D53" s="20">
        <v>28</v>
      </c>
      <c r="E53" s="20">
        <v>27</v>
      </c>
      <c r="F53" s="17">
        <v>55</v>
      </c>
      <c r="G53" s="18"/>
      <c r="H53" s="20"/>
      <c r="I53" s="20"/>
      <c r="J53" s="20"/>
      <c r="K53" s="42"/>
      <c r="L53" s="27"/>
    </row>
    <row r="54" spans="1:12" ht="14.25" customHeight="1">
      <c r="A54" s="28"/>
      <c r="B54" s="23" t="s">
        <v>98</v>
      </c>
      <c r="C54" s="24">
        <v>737</v>
      </c>
      <c r="D54" s="24">
        <v>974</v>
      </c>
      <c r="E54" s="24">
        <v>1014</v>
      </c>
      <c r="F54" s="29">
        <v>1988</v>
      </c>
      <c r="G54" s="18"/>
      <c r="H54" s="20"/>
      <c r="I54" s="20"/>
      <c r="J54" s="20"/>
      <c r="K54" s="20"/>
      <c r="L54" s="43"/>
    </row>
    <row r="55" spans="1:12" ht="14.25" customHeight="1">
      <c r="A55" s="21"/>
      <c r="B55" s="19"/>
      <c r="C55" s="20"/>
      <c r="D55" s="20"/>
      <c r="E55" s="20"/>
      <c r="F55" s="17"/>
      <c r="G55" s="18"/>
      <c r="H55" s="20"/>
      <c r="I55" s="20"/>
      <c r="J55" s="20"/>
      <c r="K55" s="20"/>
      <c r="L55" s="43"/>
    </row>
    <row r="56" spans="1:12" ht="14.25" customHeight="1">
      <c r="A56" s="21"/>
      <c r="B56" s="19"/>
      <c r="C56" s="20"/>
      <c r="D56" s="20"/>
      <c r="E56" s="20"/>
      <c r="F56" s="17"/>
      <c r="G56" s="18"/>
      <c r="H56" s="20"/>
      <c r="I56" s="20"/>
      <c r="J56" s="20"/>
      <c r="K56" s="20"/>
      <c r="L56" s="43"/>
    </row>
    <row r="57" spans="1:12" ht="14.25" customHeight="1">
      <c r="A57" s="21"/>
      <c r="B57" s="19"/>
      <c r="C57" s="20"/>
      <c r="D57" s="20"/>
      <c r="E57" s="20"/>
      <c r="F57" s="17"/>
      <c r="G57" s="18"/>
      <c r="H57" s="20"/>
      <c r="I57" s="20"/>
      <c r="J57" s="20"/>
      <c r="K57" s="20"/>
      <c r="L57" s="43"/>
    </row>
    <row r="58" spans="1:12" ht="14.25" customHeight="1">
      <c r="A58" s="21"/>
      <c r="B58" s="19"/>
      <c r="C58" s="20"/>
      <c r="D58" s="20"/>
      <c r="E58" s="20"/>
      <c r="F58" s="17"/>
      <c r="G58" s="18"/>
      <c r="H58" s="20"/>
      <c r="I58" s="20"/>
      <c r="J58" s="20"/>
      <c r="K58" s="20"/>
      <c r="L58" s="43"/>
    </row>
    <row r="59" spans="1:12" ht="14.25" customHeight="1">
      <c r="A59" s="44"/>
      <c r="B59" s="45"/>
      <c r="C59" s="46"/>
      <c r="D59" s="46"/>
      <c r="E59" s="46"/>
      <c r="F59" s="47"/>
      <c r="G59" s="48"/>
      <c r="H59" s="46"/>
      <c r="I59" s="46"/>
      <c r="J59" s="46"/>
      <c r="K59" s="46"/>
      <c r="L59" s="49"/>
    </row>
    <row r="60" spans="1:12" ht="14.25" customHeight="1">
      <c r="A60" s="124" t="s">
        <v>99</v>
      </c>
      <c r="B60" s="125"/>
      <c r="C60" s="12"/>
      <c r="D60" s="12"/>
      <c r="E60" s="12"/>
      <c r="F60" s="50"/>
      <c r="G60" s="7" t="s">
        <v>66</v>
      </c>
      <c r="H60" s="11" t="s">
        <v>100</v>
      </c>
      <c r="I60" s="12">
        <v>40</v>
      </c>
      <c r="J60" s="12">
        <v>69</v>
      </c>
      <c r="K60" s="12">
        <v>56</v>
      </c>
      <c r="L60" s="51">
        <v>125</v>
      </c>
    </row>
    <row r="61" spans="1:12" ht="14.25" customHeight="1">
      <c r="A61" s="21" t="s">
        <v>101</v>
      </c>
      <c r="B61" s="19" t="s">
        <v>102</v>
      </c>
      <c r="C61" s="36">
        <v>289</v>
      </c>
      <c r="D61" s="20">
        <v>426</v>
      </c>
      <c r="E61" s="20">
        <v>421</v>
      </c>
      <c r="F61" s="17">
        <v>847</v>
      </c>
      <c r="G61" s="52"/>
      <c r="H61" s="19" t="s">
        <v>103</v>
      </c>
      <c r="I61" s="20">
        <v>58</v>
      </c>
      <c r="J61" s="20">
        <v>60</v>
      </c>
      <c r="K61" s="20">
        <v>78</v>
      </c>
      <c r="L61" s="13">
        <v>138</v>
      </c>
    </row>
    <row r="62" spans="1:12" ht="14.25" customHeight="1">
      <c r="A62" s="21"/>
      <c r="B62" s="19" t="s">
        <v>104</v>
      </c>
      <c r="C62" s="20">
        <v>251</v>
      </c>
      <c r="D62" s="20">
        <v>360</v>
      </c>
      <c r="E62" s="20">
        <v>376</v>
      </c>
      <c r="F62" s="17">
        <v>736</v>
      </c>
      <c r="G62" s="52"/>
      <c r="H62" s="19" t="s">
        <v>105</v>
      </c>
      <c r="I62" s="20">
        <v>33</v>
      </c>
      <c r="J62" s="20">
        <v>57</v>
      </c>
      <c r="K62" s="20">
        <v>62</v>
      </c>
      <c r="L62" s="13">
        <v>119</v>
      </c>
    </row>
    <row r="63" spans="1:12" ht="14.25" customHeight="1">
      <c r="A63" s="21"/>
      <c r="B63" s="19" t="s">
        <v>106</v>
      </c>
      <c r="C63" s="20">
        <v>61</v>
      </c>
      <c r="D63" s="20">
        <v>98</v>
      </c>
      <c r="E63" s="20">
        <v>93</v>
      </c>
      <c r="F63" s="17">
        <v>191</v>
      </c>
      <c r="G63" s="52"/>
      <c r="H63" s="19" t="s">
        <v>107</v>
      </c>
      <c r="I63" s="20">
        <v>22</v>
      </c>
      <c r="J63" s="20">
        <v>37</v>
      </c>
      <c r="K63" s="20">
        <v>35</v>
      </c>
      <c r="L63" s="13">
        <v>72</v>
      </c>
    </row>
    <row r="64" spans="1:12" ht="14.25" customHeight="1">
      <c r="A64" s="21"/>
      <c r="B64" s="19" t="s">
        <v>108</v>
      </c>
      <c r="C64" s="20">
        <v>134</v>
      </c>
      <c r="D64" s="20">
        <v>214</v>
      </c>
      <c r="E64" s="20">
        <v>215</v>
      </c>
      <c r="F64" s="17">
        <v>429</v>
      </c>
      <c r="G64" s="52"/>
      <c r="H64" s="19" t="s">
        <v>109</v>
      </c>
      <c r="I64" s="20">
        <v>44</v>
      </c>
      <c r="J64" s="20">
        <v>72</v>
      </c>
      <c r="K64" s="20">
        <v>71</v>
      </c>
      <c r="L64" s="13">
        <v>143</v>
      </c>
    </row>
    <row r="65" spans="1:12" ht="14.25" customHeight="1">
      <c r="A65" s="21"/>
      <c r="B65" s="19" t="s">
        <v>110</v>
      </c>
      <c r="C65" s="20">
        <v>82</v>
      </c>
      <c r="D65" s="20">
        <v>121</v>
      </c>
      <c r="E65" s="20">
        <v>140</v>
      </c>
      <c r="F65" s="17">
        <v>261</v>
      </c>
      <c r="G65" s="52"/>
      <c r="H65" s="19" t="s">
        <v>111</v>
      </c>
      <c r="I65" s="20">
        <v>66</v>
      </c>
      <c r="J65" s="20">
        <v>105</v>
      </c>
      <c r="K65" s="20">
        <v>101</v>
      </c>
      <c r="L65" s="13">
        <v>206</v>
      </c>
    </row>
    <row r="66" spans="1:12" ht="14.25" customHeight="1">
      <c r="A66" s="21"/>
      <c r="B66" s="19" t="s">
        <v>112</v>
      </c>
      <c r="C66" s="20">
        <v>99</v>
      </c>
      <c r="D66" s="20">
        <v>131</v>
      </c>
      <c r="E66" s="20">
        <v>144</v>
      </c>
      <c r="F66" s="17">
        <v>275</v>
      </c>
      <c r="G66" s="52"/>
      <c r="H66" s="23" t="s">
        <v>81</v>
      </c>
      <c r="I66" s="24">
        <v>263</v>
      </c>
      <c r="J66" s="24">
        <v>400</v>
      </c>
      <c r="K66" s="24">
        <v>403</v>
      </c>
      <c r="L66" s="25">
        <v>803</v>
      </c>
    </row>
    <row r="67" spans="1:12" ht="14.25" customHeight="1">
      <c r="A67" s="21"/>
      <c r="B67" s="19" t="s">
        <v>113</v>
      </c>
      <c r="C67" s="20">
        <v>304</v>
      </c>
      <c r="D67" s="20">
        <v>439</v>
      </c>
      <c r="E67" s="20">
        <v>449</v>
      </c>
      <c r="F67" s="17">
        <v>888</v>
      </c>
      <c r="G67" s="126" t="s">
        <v>114</v>
      </c>
      <c r="H67" s="127"/>
      <c r="I67" s="32">
        <f>SUM(C69+C82+C93+C110+C114+I66)</f>
        <v>5625</v>
      </c>
      <c r="J67" s="32">
        <f>SUM(D69+D82+D93+D110+D114+J66)</f>
        <v>7765</v>
      </c>
      <c r="K67" s="32">
        <f>SUM(E69+E82+E93+E110+E114+K66)</f>
        <v>8226</v>
      </c>
      <c r="L67" s="41">
        <f>SUM(F69+F82+F93+F110+F114+L66)</f>
        <v>15991</v>
      </c>
    </row>
    <row r="68" spans="1:12" ht="14.25" customHeight="1">
      <c r="A68" s="21"/>
      <c r="B68" s="19" t="s">
        <v>115</v>
      </c>
      <c r="C68" s="20">
        <v>81</v>
      </c>
      <c r="D68" s="20">
        <v>110</v>
      </c>
      <c r="E68" s="20">
        <v>135</v>
      </c>
      <c r="F68" s="17">
        <v>245</v>
      </c>
      <c r="G68" s="52"/>
      <c r="H68" s="20"/>
      <c r="I68" s="20"/>
      <c r="J68" s="20"/>
      <c r="K68" s="20"/>
      <c r="L68" s="43"/>
    </row>
    <row r="69" spans="1:12" ht="14.25" customHeight="1">
      <c r="A69" s="21"/>
      <c r="B69" s="23" t="s">
        <v>116</v>
      </c>
      <c r="C69" s="24">
        <v>1301</v>
      </c>
      <c r="D69" s="24">
        <v>1899</v>
      </c>
      <c r="E69" s="24">
        <v>1973</v>
      </c>
      <c r="F69" s="29">
        <v>3872</v>
      </c>
      <c r="G69" s="52"/>
      <c r="H69" s="20"/>
      <c r="I69" s="20"/>
      <c r="J69" s="20"/>
      <c r="K69" s="20"/>
      <c r="L69" s="43"/>
    </row>
    <row r="70" spans="1:12" ht="14.25" customHeight="1">
      <c r="A70" s="21" t="s">
        <v>117</v>
      </c>
      <c r="B70" s="19" t="s">
        <v>118</v>
      </c>
      <c r="C70" s="20">
        <v>37</v>
      </c>
      <c r="D70" s="20">
        <v>55</v>
      </c>
      <c r="E70" s="20">
        <v>51</v>
      </c>
      <c r="F70" s="17">
        <v>106</v>
      </c>
      <c r="G70" s="52"/>
      <c r="H70" s="20"/>
      <c r="I70" s="20"/>
      <c r="J70" s="20"/>
      <c r="K70" s="20"/>
      <c r="L70" s="43"/>
    </row>
    <row r="71" spans="1:12" ht="14.25" customHeight="1">
      <c r="A71" s="21"/>
      <c r="B71" s="19" t="s">
        <v>119</v>
      </c>
      <c r="C71" s="20">
        <v>212</v>
      </c>
      <c r="D71" s="20">
        <v>256</v>
      </c>
      <c r="E71" s="20">
        <v>291</v>
      </c>
      <c r="F71" s="17">
        <v>547</v>
      </c>
      <c r="G71" s="18"/>
      <c r="H71" s="20"/>
      <c r="I71" s="20"/>
      <c r="J71" s="20"/>
      <c r="K71" s="20"/>
      <c r="L71" s="43"/>
    </row>
    <row r="72" spans="1:12" ht="14.25" customHeight="1">
      <c r="A72" s="21"/>
      <c r="B72" s="19" t="s">
        <v>120</v>
      </c>
      <c r="C72" s="20">
        <v>124</v>
      </c>
      <c r="D72" s="20">
        <v>168</v>
      </c>
      <c r="E72" s="20">
        <v>166</v>
      </c>
      <c r="F72" s="17">
        <v>334</v>
      </c>
      <c r="G72" s="18"/>
      <c r="H72" s="20"/>
      <c r="I72" s="20"/>
      <c r="J72" s="20"/>
      <c r="K72" s="20"/>
      <c r="L72" s="43"/>
    </row>
    <row r="73" spans="1:12" ht="14.25" customHeight="1">
      <c r="A73" s="21"/>
      <c r="B73" s="19" t="s">
        <v>121</v>
      </c>
      <c r="C73" s="20">
        <v>64</v>
      </c>
      <c r="D73" s="20">
        <v>93</v>
      </c>
      <c r="E73" s="20">
        <v>87</v>
      </c>
      <c r="F73" s="17">
        <v>180</v>
      </c>
      <c r="G73" s="18"/>
      <c r="H73" s="20"/>
      <c r="I73" s="20"/>
      <c r="J73" s="20"/>
      <c r="K73" s="20"/>
      <c r="L73" s="43"/>
    </row>
    <row r="74" spans="1:12" ht="14.25" customHeight="1">
      <c r="A74" s="21"/>
      <c r="B74" s="19" t="s">
        <v>122</v>
      </c>
      <c r="C74" s="20">
        <v>69</v>
      </c>
      <c r="D74" s="20">
        <v>80</v>
      </c>
      <c r="E74" s="20">
        <v>97</v>
      </c>
      <c r="F74" s="17">
        <v>177</v>
      </c>
      <c r="G74" s="18"/>
      <c r="H74" s="20"/>
      <c r="I74" s="20"/>
      <c r="J74" s="20"/>
      <c r="K74" s="20"/>
      <c r="L74" s="43"/>
    </row>
    <row r="75" spans="1:12" ht="14.25" customHeight="1">
      <c r="A75" s="21"/>
      <c r="B75" s="19" t="s">
        <v>123</v>
      </c>
      <c r="C75" s="20">
        <v>357</v>
      </c>
      <c r="D75" s="20">
        <v>444</v>
      </c>
      <c r="E75" s="20">
        <v>464</v>
      </c>
      <c r="F75" s="17">
        <v>908</v>
      </c>
      <c r="G75" s="18"/>
      <c r="H75" s="20"/>
      <c r="I75" s="20"/>
      <c r="J75" s="20"/>
      <c r="K75" s="20"/>
      <c r="L75" s="43"/>
    </row>
    <row r="76" spans="1:12" ht="14.25" customHeight="1">
      <c r="A76" s="21"/>
      <c r="B76" s="19" t="s">
        <v>124</v>
      </c>
      <c r="C76" s="20">
        <v>158</v>
      </c>
      <c r="D76" s="20">
        <v>216</v>
      </c>
      <c r="E76" s="20">
        <v>225</v>
      </c>
      <c r="F76" s="17">
        <v>441</v>
      </c>
      <c r="G76" s="18"/>
      <c r="H76" s="20"/>
      <c r="I76" s="20"/>
      <c r="J76" s="20"/>
      <c r="K76" s="20"/>
      <c r="L76" s="43"/>
    </row>
    <row r="77" spans="1:12" ht="14.25" customHeight="1">
      <c r="A77" s="21"/>
      <c r="B77" s="19" t="s">
        <v>125</v>
      </c>
      <c r="C77" s="20">
        <v>35</v>
      </c>
      <c r="D77" s="20">
        <v>50</v>
      </c>
      <c r="E77" s="20">
        <v>48</v>
      </c>
      <c r="F77" s="17">
        <v>98</v>
      </c>
      <c r="G77" s="18"/>
      <c r="H77" s="20"/>
      <c r="I77" s="20"/>
      <c r="J77" s="20"/>
      <c r="K77" s="20"/>
      <c r="L77" s="43"/>
    </row>
    <row r="78" spans="1:12" ht="14.25" customHeight="1">
      <c r="A78" s="21"/>
      <c r="B78" s="19" t="s">
        <v>126</v>
      </c>
      <c r="C78" s="20">
        <v>34</v>
      </c>
      <c r="D78" s="20">
        <v>38</v>
      </c>
      <c r="E78" s="20">
        <v>54</v>
      </c>
      <c r="F78" s="17">
        <v>92</v>
      </c>
      <c r="G78" s="18"/>
      <c r="H78" s="20"/>
      <c r="I78" s="20"/>
      <c r="J78" s="20"/>
      <c r="K78" s="20"/>
      <c r="L78" s="43"/>
    </row>
    <row r="79" spans="1:12" ht="14.25" customHeight="1">
      <c r="A79" s="21"/>
      <c r="B79" s="19" t="s">
        <v>127</v>
      </c>
      <c r="C79" s="20">
        <v>126</v>
      </c>
      <c r="D79" s="20">
        <v>174</v>
      </c>
      <c r="E79" s="20">
        <v>189</v>
      </c>
      <c r="F79" s="17">
        <v>363</v>
      </c>
      <c r="G79" s="18"/>
      <c r="H79" s="20"/>
      <c r="I79" s="20"/>
      <c r="J79" s="20"/>
      <c r="K79" s="20"/>
      <c r="L79" s="43"/>
    </row>
    <row r="80" spans="1:12" ht="14.25" customHeight="1">
      <c r="A80" s="21"/>
      <c r="B80" s="19" t="s">
        <v>128</v>
      </c>
      <c r="C80" s="20">
        <v>151</v>
      </c>
      <c r="D80" s="20">
        <v>198</v>
      </c>
      <c r="E80" s="20">
        <v>177</v>
      </c>
      <c r="F80" s="17">
        <v>375</v>
      </c>
      <c r="G80" s="18"/>
      <c r="H80" s="20"/>
      <c r="I80" s="20"/>
      <c r="J80" s="20"/>
      <c r="K80" s="20"/>
      <c r="L80" s="43"/>
    </row>
    <row r="81" spans="1:12" ht="14.25" customHeight="1">
      <c r="A81" s="21"/>
      <c r="B81" s="19" t="s">
        <v>129</v>
      </c>
      <c r="C81" s="20">
        <v>19</v>
      </c>
      <c r="D81" s="20">
        <v>35</v>
      </c>
      <c r="E81" s="20">
        <v>27</v>
      </c>
      <c r="F81" s="17">
        <v>62</v>
      </c>
      <c r="G81" s="18"/>
      <c r="H81" s="20"/>
      <c r="I81" s="20"/>
      <c r="J81" s="20"/>
      <c r="K81" s="20"/>
      <c r="L81" s="43"/>
    </row>
    <row r="82" spans="1:12" ht="14.25" customHeight="1">
      <c r="A82" s="21"/>
      <c r="B82" s="23" t="s">
        <v>130</v>
      </c>
      <c r="C82" s="24">
        <v>1386</v>
      </c>
      <c r="D82" s="24">
        <v>1807</v>
      </c>
      <c r="E82" s="24">
        <v>1876</v>
      </c>
      <c r="F82" s="29">
        <v>3683</v>
      </c>
      <c r="G82" s="18"/>
      <c r="H82" s="20"/>
      <c r="I82" s="20"/>
      <c r="J82" s="20"/>
      <c r="K82" s="20"/>
      <c r="L82" s="43"/>
    </row>
    <row r="83" spans="1:12" ht="14.25" customHeight="1">
      <c r="A83" s="21" t="s">
        <v>131</v>
      </c>
      <c r="B83" s="19" t="s">
        <v>132</v>
      </c>
      <c r="C83" s="20">
        <v>315</v>
      </c>
      <c r="D83" s="20">
        <v>384</v>
      </c>
      <c r="E83" s="20">
        <v>441</v>
      </c>
      <c r="F83" s="17">
        <v>825</v>
      </c>
      <c r="G83" s="18"/>
      <c r="H83" s="20"/>
      <c r="I83" s="20"/>
      <c r="J83" s="20"/>
      <c r="K83" s="20"/>
      <c r="L83" s="43"/>
    </row>
    <row r="84" spans="1:12" ht="14.25" customHeight="1">
      <c r="A84" s="21"/>
      <c r="B84" s="19" t="s">
        <v>133</v>
      </c>
      <c r="C84" s="20">
        <v>284</v>
      </c>
      <c r="D84" s="20">
        <v>355</v>
      </c>
      <c r="E84" s="20">
        <v>402</v>
      </c>
      <c r="F84" s="17">
        <v>757</v>
      </c>
      <c r="G84" s="18"/>
      <c r="H84" s="20"/>
      <c r="I84" s="20"/>
      <c r="J84" s="20"/>
      <c r="K84" s="20"/>
      <c r="L84" s="43"/>
    </row>
    <row r="85" spans="1:12" ht="14.25" customHeight="1">
      <c r="A85" s="21"/>
      <c r="B85" s="19" t="s">
        <v>134</v>
      </c>
      <c r="C85" s="20">
        <v>108</v>
      </c>
      <c r="D85" s="20">
        <v>130</v>
      </c>
      <c r="E85" s="20">
        <v>140</v>
      </c>
      <c r="F85" s="17">
        <v>270</v>
      </c>
      <c r="G85" s="18"/>
      <c r="H85" s="20"/>
      <c r="I85" s="20"/>
      <c r="J85" s="20"/>
      <c r="K85" s="20"/>
      <c r="L85" s="43"/>
    </row>
    <row r="86" spans="1:12" ht="14.25" customHeight="1">
      <c r="A86" s="21"/>
      <c r="B86" s="19" t="s">
        <v>135</v>
      </c>
      <c r="C86" s="20">
        <v>85</v>
      </c>
      <c r="D86" s="20">
        <v>111</v>
      </c>
      <c r="E86" s="20">
        <v>123</v>
      </c>
      <c r="F86" s="17">
        <v>234</v>
      </c>
      <c r="G86" s="18"/>
      <c r="H86" s="20"/>
      <c r="I86" s="20"/>
      <c r="J86" s="20"/>
      <c r="K86" s="20"/>
      <c r="L86" s="43"/>
    </row>
    <row r="87" spans="1:12" ht="14.25" customHeight="1">
      <c r="A87" s="21"/>
      <c r="B87" s="19" t="s">
        <v>136</v>
      </c>
      <c r="C87" s="20">
        <v>54</v>
      </c>
      <c r="D87" s="20">
        <v>68</v>
      </c>
      <c r="E87" s="20">
        <v>56</v>
      </c>
      <c r="F87" s="17">
        <v>124</v>
      </c>
      <c r="G87" s="18"/>
      <c r="H87" s="20"/>
      <c r="I87" s="20"/>
      <c r="J87" s="20"/>
      <c r="K87" s="20"/>
      <c r="L87" s="43"/>
    </row>
    <row r="88" spans="1:12" ht="14.25" customHeight="1">
      <c r="A88" s="21"/>
      <c r="B88" s="19" t="s">
        <v>131</v>
      </c>
      <c r="C88" s="20">
        <v>144</v>
      </c>
      <c r="D88" s="20">
        <v>200</v>
      </c>
      <c r="E88" s="20">
        <v>235</v>
      </c>
      <c r="F88" s="17">
        <v>435</v>
      </c>
      <c r="G88" s="18"/>
      <c r="H88" s="20"/>
      <c r="I88" s="20"/>
      <c r="J88" s="20"/>
      <c r="K88" s="20"/>
      <c r="L88" s="43"/>
    </row>
    <row r="89" spans="1:12" ht="14.25" customHeight="1">
      <c r="A89" s="21"/>
      <c r="B89" s="19" t="s">
        <v>137</v>
      </c>
      <c r="C89" s="20">
        <v>108</v>
      </c>
      <c r="D89" s="20">
        <v>135</v>
      </c>
      <c r="E89" s="20">
        <v>146</v>
      </c>
      <c r="F89" s="17">
        <v>281</v>
      </c>
      <c r="G89" s="18"/>
      <c r="H89" s="26"/>
      <c r="I89" s="20"/>
      <c r="J89" s="20"/>
      <c r="K89" s="20"/>
      <c r="L89" s="43"/>
    </row>
    <row r="90" spans="1:12" ht="14.25" customHeight="1">
      <c r="A90" s="21"/>
      <c r="B90" s="19" t="s">
        <v>138</v>
      </c>
      <c r="C90" s="20">
        <v>99</v>
      </c>
      <c r="D90" s="20">
        <v>158</v>
      </c>
      <c r="E90" s="20">
        <v>153</v>
      </c>
      <c r="F90" s="17">
        <v>311</v>
      </c>
      <c r="G90" s="18"/>
      <c r="H90" s="20"/>
      <c r="I90" s="20"/>
      <c r="J90" s="20"/>
      <c r="K90" s="20"/>
      <c r="L90" s="43"/>
    </row>
    <row r="91" spans="1:12" ht="14.25" customHeight="1">
      <c r="A91" s="21"/>
      <c r="B91" s="19" t="s">
        <v>139</v>
      </c>
      <c r="C91" s="20">
        <v>47</v>
      </c>
      <c r="D91" s="20">
        <v>68</v>
      </c>
      <c r="E91" s="20">
        <v>84</v>
      </c>
      <c r="F91" s="17">
        <v>152</v>
      </c>
      <c r="G91" s="18"/>
      <c r="H91" s="20"/>
      <c r="I91" s="20"/>
      <c r="J91" s="20"/>
      <c r="K91" s="20"/>
      <c r="L91" s="43"/>
    </row>
    <row r="92" spans="1:12" ht="14.25" customHeight="1">
      <c r="A92" s="21"/>
      <c r="B92" s="19" t="s">
        <v>140</v>
      </c>
      <c r="C92" s="20">
        <v>203</v>
      </c>
      <c r="D92" s="20">
        <v>289</v>
      </c>
      <c r="E92" s="20">
        <v>315</v>
      </c>
      <c r="F92" s="17">
        <v>604</v>
      </c>
      <c r="G92" s="18"/>
      <c r="H92" s="20"/>
      <c r="I92" s="20"/>
      <c r="J92" s="20"/>
      <c r="K92" s="20"/>
      <c r="L92" s="43"/>
    </row>
    <row r="93" spans="1:12" ht="14.25" customHeight="1">
      <c r="A93" s="21"/>
      <c r="B93" s="23" t="s">
        <v>141</v>
      </c>
      <c r="C93" s="24">
        <v>1447</v>
      </c>
      <c r="D93" s="24">
        <v>1898</v>
      </c>
      <c r="E93" s="24">
        <v>2095</v>
      </c>
      <c r="F93" s="29">
        <v>3993</v>
      </c>
      <c r="G93" s="18"/>
      <c r="H93" s="20"/>
      <c r="I93" s="20"/>
      <c r="J93" s="20"/>
      <c r="K93" s="20"/>
      <c r="L93" s="43"/>
    </row>
    <row r="94" spans="1:12" ht="14.25" customHeight="1">
      <c r="A94" s="14" t="s">
        <v>142</v>
      </c>
      <c r="B94" s="15" t="s">
        <v>143</v>
      </c>
      <c r="C94" s="20">
        <v>38</v>
      </c>
      <c r="D94" s="20">
        <v>49</v>
      </c>
      <c r="E94" s="20">
        <v>55</v>
      </c>
      <c r="F94" s="17">
        <v>104</v>
      </c>
      <c r="G94" s="18"/>
      <c r="H94" s="20"/>
      <c r="I94" s="20"/>
      <c r="J94" s="20"/>
      <c r="K94" s="20"/>
      <c r="L94" s="43"/>
    </row>
    <row r="95" spans="1:12" ht="14.25" customHeight="1">
      <c r="A95" s="21"/>
      <c r="B95" s="19" t="s">
        <v>144</v>
      </c>
      <c r="C95" s="20">
        <v>42</v>
      </c>
      <c r="D95" s="20">
        <v>56</v>
      </c>
      <c r="E95" s="20">
        <v>47</v>
      </c>
      <c r="F95" s="17">
        <v>103</v>
      </c>
      <c r="G95" s="18"/>
      <c r="H95" s="20"/>
      <c r="I95" s="20"/>
      <c r="J95" s="20"/>
      <c r="K95" s="20"/>
      <c r="L95" s="43"/>
    </row>
    <row r="96" spans="1:12" ht="14.25" customHeight="1">
      <c r="A96" s="21"/>
      <c r="B96" s="19" t="s">
        <v>145</v>
      </c>
      <c r="C96" s="20">
        <v>23</v>
      </c>
      <c r="D96" s="20">
        <v>38</v>
      </c>
      <c r="E96" s="20">
        <v>43</v>
      </c>
      <c r="F96" s="17">
        <v>81</v>
      </c>
      <c r="G96" s="18"/>
      <c r="H96" s="20"/>
      <c r="I96" s="20"/>
      <c r="J96" s="20"/>
      <c r="K96" s="20"/>
      <c r="L96" s="43"/>
    </row>
    <row r="97" spans="1:12" ht="14.25" customHeight="1">
      <c r="A97" s="21"/>
      <c r="B97" s="19" t="s">
        <v>146</v>
      </c>
      <c r="C97" s="20">
        <v>42</v>
      </c>
      <c r="D97" s="20">
        <v>54</v>
      </c>
      <c r="E97" s="20">
        <v>60</v>
      </c>
      <c r="F97" s="17">
        <v>114</v>
      </c>
      <c r="G97" s="18"/>
      <c r="H97" s="20"/>
      <c r="I97" s="20"/>
      <c r="J97" s="20"/>
      <c r="K97" s="20"/>
      <c r="L97" s="43"/>
    </row>
    <row r="98" spans="1:12" ht="14.25" customHeight="1">
      <c r="A98" s="21"/>
      <c r="B98" s="19" t="s">
        <v>147</v>
      </c>
      <c r="C98" s="20">
        <v>111</v>
      </c>
      <c r="D98" s="20">
        <v>162</v>
      </c>
      <c r="E98" s="20">
        <v>164</v>
      </c>
      <c r="F98" s="17">
        <v>326</v>
      </c>
      <c r="G98" s="18"/>
      <c r="H98" s="20"/>
      <c r="I98" s="20"/>
      <c r="J98" s="20"/>
      <c r="K98" s="20"/>
      <c r="L98" s="43"/>
    </row>
    <row r="99" spans="1:12" ht="14.25" customHeight="1">
      <c r="A99" s="21"/>
      <c r="B99" s="19" t="s">
        <v>148</v>
      </c>
      <c r="C99" s="20">
        <v>14</v>
      </c>
      <c r="D99" s="20">
        <v>28</v>
      </c>
      <c r="E99" s="20">
        <v>23</v>
      </c>
      <c r="F99" s="17">
        <v>51</v>
      </c>
      <c r="G99" s="18"/>
      <c r="H99" s="20"/>
      <c r="I99" s="20"/>
      <c r="J99" s="20"/>
      <c r="K99" s="20"/>
      <c r="L99" s="43"/>
    </row>
    <row r="100" spans="1:12" ht="14.25" customHeight="1">
      <c r="A100" s="21"/>
      <c r="B100" s="19" t="s">
        <v>149</v>
      </c>
      <c r="C100" s="20">
        <v>50</v>
      </c>
      <c r="D100" s="20">
        <v>74</v>
      </c>
      <c r="E100" s="20">
        <v>78</v>
      </c>
      <c r="F100" s="17">
        <v>152</v>
      </c>
      <c r="G100" s="18"/>
      <c r="H100" s="20"/>
      <c r="I100" s="20"/>
      <c r="J100" s="20"/>
      <c r="K100" s="20"/>
      <c r="L100" s="43"/>
    </row>
    <row r="101" spans="1:12" ht="14.25" customHeight="1">
      <c r="A101" s="21"/>
      <c r="B101" s="19" t="s">
        <v>150</v>
      </c>
      <c r="C101" s="20">
        <v>103</v>
      </c>
      <c r="D101" s="20">
        <v>145</v>
      </c>
      <c r="E101" s="20">
        <v>161</v>
      </c>
      <c r="F101" s="17">
        <v>306</v>
      </c>
      <c r="G101" s="18"/>
      <c r="H101" s="20"/>
      <c r="I101" s="20"/>
      <c r="J101" s="20"/>
      <c r="K101" s="20"/>
      <c r="L101" s="43"/>
    </row>
    <row r="102" spans="1:12" ht="14.25" customHeight="1">
      <c r="A102" s="21"/>
      <c r="B102" s="19" t="s">
        <v>151</v>
      </c>
      <c r="C102" s="20">
        <v>135</v>
      </c>
      <c r="D102" s="20">
        <v>166</v>
      </c>
      <c r="E102" s="20">
        <v>203</v>
      </c>
      <c r="F102" s="17">
        <v>369</v>
      </c>
      <c r="G102" s="18"/>
      <c r="H102" s="20"/>
      <c r="I102" s="20"/>
      <c r="J102" s="20"/>
      <c r="K102" s="20"/>
      <c r="L102" s="43"/>
    </row>
    <row r="103" spans="1:12" ht="14.25" customHeight="1">
      <c r="A103" s="21"/>
      <c r="B103" s="19" t="s">
        <v>152</v>
      </c>
      <c r="C103" s="20">
        <v>130</v>
      </c>
      <c r="D103" s="20">
        <v>194</v>
      </c>
      <c r="E103" s="20">
        <v>188</v>
      </c>
      <c r="F103" s="17">
        <v>382</v>
      </c>
      <c r="G103" s="18"/>
      <c r="H103" s="20"/>
      <c r="I103" s="20"/>
      <c r="J103" s="20"/>
      <c r="K103" s="20"/>
      <c r="L103" s="43"/>
    </row>
    <row r="104" spans="1:12" ht="14.25" customHeight="1">
      <c r="A104" s="21"/>
      <c r="B104" s="19" t="s">
        <v>153</v>
      </c>
      <c r="C104" s="20">
        <v>66</v>
      </c>
      <c r="D104" s="20">
        <v>65</v>
      </c>
      <c r="E104" s="20">
        <v>83</v>
      </c>
      <c r="F104" s="17">
        <v>148</v>
      </c>
      <c r="G104" s="18"/>
      <c r="H104" s="20"/>
      <c r="I104" s="20"/>
      <c r="J104" s="20"/>
      <c r="K104" s="20"/>
      <c r="L104" s="43"/>
    </row>
    <row r="105" spans="1:12" ht="14.25" customHeight="1">
      <c r="A105" s="21"/>
      <c r="B105" s="19" t="s">
        <v>154</v>
      </c>
      <c r="C105" s="20">
        <v>47</v>
      </c>
      <c r="D105" s="20">
        <v>69</v>
      </c>
      <c r="E105" s="20">
        <v>78</v>
      </c>
      <c r="F105" s="17">
        <v>147</v>
      </c>
      <c r="G105" s="18"/>
      <c r="H105" s="20"/>
      <c r="I105" s="20"/>
      <c r="J105" s="20"/>
      <c r="K105" s="20"/>
      <c r="L105" s="43"/>
    </row>
    <row r="106" spans="1:12" ht="14.25" customHeight="1">
      <c r="A106" s="21"/>
      <c r="B106" s="19" t="s">
        <v>155</v>
      </c>
      <c r="C106" s="20">
        <v>28</v>
      </c>
      <c r="D106" s="20">
        <v>50</v>
      </c>
      <c r="E106" s="20">
        <v>64</v>
      </c>
      <c r="F106" s="17">
        <v>114</v>
      </c>
      <c r="G106" s="18"/>
      <c r="H106" s="20"/>
      <c r="I106" s="20"/>
      <c r="J106" s="20"/>
      <c r="K106" s="20"/>
      <c r="L106" s="43"/>
    </row>
    <row r="107" spans="1:12" ht="14.25" customHeight="1">
      <c r="A107" s="21"/>
      <c r="B107" s="19" t="s">
        <v>156</v>
      </c>
      <c r="C107" s="20">
        <v>83</v>
      </c>
      <c r="D107" s="20">
        <v>128</v>
      </c>
      <c r="E107" s="20">
        <v>124</v>
      </c>
      <c r="F107" s="17">
        <v>252</v>
      </c>
      <c r="G107" s="18"/>
      <c r="H107" s="20"/>
      <c r="I107" s="20"/>
      <c r="J107" s="20"/>
      <c r="K107" s="20"/>
      <c r="L107" s="43"/>
    </row>
    <row r="108" spans="1:12" ht="14.25" customHeight="1">
      <c r="A108" s="21"/>
      <c r="B108" s="19" t="s">
        <v>157</v>
      </c>
      <c r="C108" s="20">
        <v>81</v>
      </c>
      <c r="D108" s="20">
        <v>114</v>
      </c>
      <c r="E108" s="20">
        <v>131</v>
      </c>
      <c r="F108" s="17">
        <v>245</v>
      </c>
      <c r="G108" s="18"/>
      <c r="H108" s="20"/>
      <c r="I108" s="20"/>
      <c r="J108" s="20"/>
      <c r="K108" s="20"/>
      <c r="L108" s="43"/>
    </row>
    <row r="109" spans="1:12" ht="14.25" customHeight="1">
      <c r="A109" s="21"/>
      <c r="B109" s="19" t="s">
        <v>158</v>
      </c>
      <c r="C109" s="20">
        <v>78</v>
      </c>
      <c r="D109" s="20">
        <v>110</v>
      </c>
      <c r="E109" s="20">
        <v>105</v>
      </c>
      <c r="F109" s="17">
        <v>215</v>
      </c>
      <c r="G109" s="18"/>
      <c r="H109" s="20"/>
      <c r="I109" s="20"/>
      <c r="J109" s="20"/>
      <c r="K109" s="20"/>
      <c r="L109" s="43"/>
    </row>
    <row r="110" spans="1:12" ht="14.25" customHeight="1">
      <c r="A110" s="21"/>
      <c r="B110" s="23" t="s">
        <v>159</v>
      </c>
      <c r="C110" s="24">
        <v>1071</v>
      </c>
      <c r="D110" s="24">
        <v>1502</v>
      </c>
      <c r="E110" s="24">
        <v>1607</v>
      </c>
      <c r="F110" s="29">
        <v>3109</v>
      </c>
      <c r="G110" s="18"/>
      <c r="H110" s="20"/>
      <c r="I110" s="20"/>
      <c r="J110" s="20"/>
      <c r="K110" s="20"/>
      <c r="L110" s="43"/>
    </row>
    <row r="111" spans="1:12" ht="14.25" customHeight="1">
      <c r="A111" s="14" t="s">
        <v>160</v>
      </c>
      <c r="B111" s="15" t="s">
        <v>161</v>
      </c>
      <c r="C111" s="20">
        <v>51</v>
      </c>
      <c r="D111" s="20">
        <v>87</v>
      </c>
      <c r="E111" s="20">
        <v>92</v>
      </c>
      <c r="F111" s="17">
        <v>179</v>
      </c>
      <c r="G111" s="18"/>
      <c r="H111" s="20"/>
      <c r="I111" s="20"/>
      <c r="J111" s="20"/>
      <c r="K111" s="20"/>
      <c r="L111" s="43"/>
    </row>
    <row r="112" spans="1:12" ht="14.25" customHeight="1">
      <c r="A112" s="21"/>
      <c r="B112" s="19" t="s">
        <v>162</v>
      </c>
      <c r="C112" s="20">
        <v>66</v>
      </c>
      <c r="D112" s="20">
        <v>103</v>
      </c>
      <c r="E112" s="20">
        <v>101</v>
      </c>
      <c r="F112" s="17">
        <v>204</v>
      </c>
      <c r="G112" s="18"/>
      <c r="H112" s="20"/>
      <c r="I112" s="20"/>
      <c r="J112" s="20"/>
      <c r="K112" s="20"/>
      <c r="L112" s="43"/>
    </row>
    <row r="113" spans="1:12" ht="14.25" customHeight="1">
      <c r="A113" s="21"/>
      <c r="B113" s="19" t="s">
        <v>163</v>
      </c>
      <c r="C113" s="20">
        <v>40</v>
      </c>
      <c r="D113" s="20">
        <v>69</v>
      </c>
      <c r="E113" s="20">
        <v>79</v>
      </c>
      <c r="F113" s="17">
        <v>148</v>
      </c>
      <c r="G113" s="18"/>
      <c r="H113" s="20"/>
      <c r="I113" s="20"/>
      <c r="J113" s="20"/>
      <c r="K113" s="20"/>
      <c r="L113" s="43"/>
    </row>
    <row r="114" spans="1:12" ht="14.25" customHeight="1">
      <c r="A114" s="21"/>
      <c r="B114" s="23" t="s">
        <v>62</v>
      </c>
      <c r="C114" s="24">
        <v>157</v>
      </c>
      <c r="D114" s="24">
        <v>259</v>
      </c>
      <c r="E114" s="24">
        <v>272</v>
      </c>
      <c r="F114" s="29">
        <v>531</v>
      </c>
      <c r="G114" s="18"/>
      <c r="H114" s="20"/>
      <c r="I114" s="20"/>
      <c r="J114" s="20"/>
      <c r="K114" s="20"/>
      <c r="L114" s="43"/>
    </row>
    <row r="115" spans="1:12" ht="14.25" customHeight="1">
      <c r="A115" s="44"/>
      <c r="B115" s="46"/>
      <c r="C115" s="46"/>
      <c r="D115" s="46"/>
      <c r="E115" s="46"/>
      <c r="F115" s="53"/>
      <c r="G115" s="48"/>
      <c r="H115" s="46"/>
      <c r="I115" s="46"/>
      <c r="J115" s="46"/>
      <c r="K115" s="46"/>
      <c r="L115" s="49"/>
    </row>
    <row r="116" spans="1:12" ht="14.25" customHeight="1">
      <c r="A116" s="124" t="s">
        <v>164</v>
      </c>
      <c r="B116" s="125"/>
      <c r="C116" s="12"/>
      <c r="D116" s="12"/>
      <c r="E116" s="12"/>
      <c r="F116" s="50"/>
      <c r="G116" s="10" t="s">
        <v>165</v>
      </c>
      <c r="H116" s="11" t="s">
        <v>166</v>
      </c>
      <c r="I116" s="12">
        <v>186</v>
      </c>
      <c r="J116" s="12">
        <v>257</v>
      </c>
      <c r="K116" s="12">
        <v>275</v>
      </c>
      <c r="L116" s="51">
        <v>532</v>
      </c>
    </row>
    <row r="117" spans="1:12" ht="14.25" customHeight="1">
      <c r="A117" s="21" t="s">
        <v>167</v>
      </c>
      <c r="B117" s="19" t="s">
        <v>168</v>
      </c>
      <c r="C117" s="20">
        <v>198</v>
      </c>
      <c r="D117" s="20">
        <v>216</v>
      </c>
      <c r="E117" s="20">
        <v>244</v>
      </c>
      <c r="F117" s="17">
        <v>460</v>
      </c>
      <c r="G117" s="18"/>
      <c r="H117" s="19" t="s">
        <v>169</v>
      </c>
      <c r="I117" s="20">
        <v>139</v>
      </c>
      <c r="J117" s="20">
        <v>195</v>
      </c>
      <c r="K117" s="20">
        <v>205</v>
      </c>
      <c r="L117" s="13">
        <v>400</v>
      </c>
    </row>
    <row r="118" spans="1:12" ht="14.25" customHeight="1">
      <c r="A118" s="21"/>
      <c r="B118" s="19" t="s">
        <v>170</v>
      </c>
      <c r="C118" s="20">
        <v>263</v>
      </c>
      <c r="D118" s="20">
        <v>289</v>
      </c>
      <c r="E118" s="20">
        <v>292</v>
      </c>
      <c r="F118" s="17">
        <v>581</v>
      </c>
      <c r="G118" s="18"/>
      <c r="H118" s="19" t="s">
        <v>171</v>
      </c>
      <c r="I118" s="20">
        <v>133</v>
      </c>
      <c r="J118" s="20">
        <v>199</v>
      </c>
      <c r="K118" s="20">
        <v>232</v>
      </c>
      <c r="L118" s="13">
        <v>431</v>
      </c>
    </row>
    <row r="119" spans="1:12" ht="14.25" customHeight="1">
      <c r="A119" s="21"/>
      <c r="B119" s="19" t="s">
        <v>172</v>
      </c>
      <c r="C119" s="20">
        <v>94</v>
      </c>
      <c r="D119" s="20">
        <v>99</v>
      </c>
      <c r="E119" s="20">
        <v>102</v>
      </c>
      <c r="F119" s="17">
        <v>201</v>
      </c>
      <c r="G119" s="18"/>
      <c r="H119" s="19" t="s">
        <v>173</v>
      </c>
      <c r="I119" s="20">
        <v>49</v>
      </c>
      <c r="J119" s="20">
        <v>62</v>
      </c>
      <c r="K119" s="20">
        <v>70</v>
      </c>
      <c r="L119" s="13">
        <v>132</v>
      </c>
    </row>
    <row r="120" spans="1:12" ht="14.25" customHeight="1">
      <c r="A120" s="21"/>
      <c r="B120" s="19" t="s">
        <v>174</v>
      </c>
      <c r="C120" s="20">
        <v>112</v>
      </c>
      <c r="D120" s="20">
        <v>124</v>
      </c>
      <c r="E120" s="20">
        <v>147</v>
      </c>
      <c r="F120" s="17">
        <v>271</v>
      </c>
      <c r="G120" s="18"/>
      <c r="H120" s="19" t="s">
        <v>175</v>
      </c>
      <c r="I120" s="20">
        <v>145</v>
      </c>
      <c r="J120" s="20">
        <v>179</v>
      </c>
      <c r="K120" s="20">
        <v>188</v>
      </c>
      <c r="L120" s="13">
        <v>367</v>
      </c>
    </row>
    <row r="121" spans="1:12" ht="14.25" customHeight="1">
      <c r="A121" s="21"/>
      <c r="B121" s="19" t="s">
        <v>176</v>
      </c>
      <c r="C121" s="20">
        <v>69</v>
      </c>
      <c r="D121" s="20">
        <v>80</v>
      </c>
      <c r="E121" s="20">
        <v>84</v>
      </c>
      <c r="F121" s="17">
        <v>164</v>
      </c>
      <c r="G121" s="18"/>
      <c r="H121" s="19" t="s">
        <v>177</v>
      </c>
      <c r="I121" s="20">
        <v>141</v>
      </c>
      <c r="J121" s="20">
        <v>195</v>
      </c>
      <c r="K121" s="16">
        <v>200</v>
      </c>
      <c r="L121" s="13">
        <v>395</v>
      </c>
    </row>
    <row r="122" spans="1:12" ht="14.25" customHeight="1">
      <c r="A122" s="21"/>
      <c r="B122" s="19" t="s">
        <v>178</v>
      </c>
      <c r="C122" s="20">
        <v>24</v>
      </c>
      <c r="D122" s="20">
        <v>23</v>
      </c>
      <c r="E122" s="20">
        <v>33</v>
      </c>
      <c r="F122" s="17">
        <v>56</v>
      </c>
      <c r="G122" s="18"/>
      <c r="H122" s="19" t="s">
        <v>179</v>
      </c>
      <c r="I122" s="20">
        <v>201</v>
      </c>
      <c r="J122" s="20">
        <v>253</v>
      </c>
      <c r="K122" s="20">
        <v>264</v>
      </c>
      <c r="L122" s="13">
        <v>517</v>
      </c>
    </row>
    <row r="123" spans="1:12" ht="14.25" customHeight="1">
      <c r="A123" s="21"/>
      <c r="B123" s="19" t="s">
        <v>180</v>
      </c>
      <c r="C123" s="20">
        <v>73</v>
      </c>
      <c r="D123" s="20">
        <v>74</v>
      </c>
      <c r="E123" s="20">
        <v>89</v>
      </c>
      <c r="F123" s="17">
        <v>163</v>
      </c>
      <c r="G123" s="18"/>
      <c r="H123" s="19" t="s">
        <v>181</v>
      </c>
      <c r="I123" s="20">
        <v>46</v>
      </c>
      <c r="J123" s="20">
        <v>60</v>
      </c>
      <c r="K123" s="20">
        <v>65</v>
      </c>
      <c r="L123" s="13">
        <v>125</v>
      </c>
    </row>
    <row r="124" spans="1:12" ht="14.25" customHeight="1">
      <c r="A124" s="21"/>
      <c r="B124" s="19" t="s">
        <v>182</v>
      </c>
      <c r="C124" s="20">
        <v>157</v>
      </c>
      <c r="D124" s="20">
        <v>165</v>
      </c>
      <c r="E124" s="20">
        <v>191</v>
      </c>
      <c r="F124" s="17">
        <v>356</v>
      </c>
      <c r="G124" s="18"/>
      <c r="H124" s="19" t="s">
        <v>183</v>
      </c>
      <c r="I124" s="20">
        <v>221</v>
      </c>
      <c r="J124" s="20">
        <v>272</v>
      </c>
      <c r="K124" s="20">
        <v>296</v>
      </c>
      <c r="L124" s="13">
        <v>568</v>
      </c>
    </row>
    <row r="125" spans="1:12" ht="14.25" customHeight="1">
      <c r="A125" s="21"/>
      <c r="B125" s="19" t="s">
        <v>184</v>
      </c>
      <c r="C125" s="20">
        <v>56</v>
      </c>
      <c r="D125" s="20">
        <v>46</v>
      </c>
      <c r="E125" s="20">
        <v>60</v>
      </c>
      <c r="F125" s="17">
        <v>106</v>
      </c>
      <c r="G125" s="18"/>
      <c r="H125" s="23" t="s">
        <v>185</v>
      </c>
      <c r="I125" s="24">
        <v>1261</v>
      </c>
      <c r="J125" s="24">
        <v>1672</v>
      </c>
      <c r="K125" s="24">
        <v>1795</v>
      </c>
      <c r="L125" s="25">
        <v>3467</v>
      </c>
    </row>
    <row r="126" spans="1:12" ht="14.25" customHeight="1">
      <c r="A126" s="21"/>
      <c r="B126" s="19" t="s">
        <v>186</v>
      </c>
      <c r="C126" s="20">
        <v>76</v>
      </c>
      <c r="D126" s="20">
        <v>84</v>
      </c>
      <c r="E126" s="20">
        <v>82</v>
      </c>
      <c r="F126" s="17">
        <v>166</v>
      </c>
      <c r="G126" s="18" t="s">
        <v>187</v>
      </c>
      <c r="H126" s="19" t="s">
        <v>188</v>
      </c>
      <c r="I126" s="20">
        <v>36</v>
      </c>
      <c r="J126" s="20">
        <v>54</v>
      </c>
      <c r="K126" s="20">
        <v>46</v>
      </c>
      <c r="L126" s="13">
        <v>100</v>
      </c>
    </row>
    <row r="127" spans="1:12" ht="14.25" customHeight="1">
      <c r="A127" s="21"/>
      <c r="B127" s="19" t="s">
        <v>189</v>
      </c>
      <c r="C127" s="20">
        <v>39</v>
      </c>
      <c r="D127" s="20">
        <v>47</v>
      </c>
      <c r="E127" s="20">
        <v>48</v>
      </c>
      <c r="F127" s="17">
        <v>95</v>
      </c>
      <c r="G127" s="18"/>
      <c r="H127" s="54" t="s">
        <v>190</v>
      </c>
      <c r="I127" s="20">
        <v>15</v>
      </c>
      <c r="J127" s="20">
        <v>18</v>
      </c>
      <c r="K127" s="20">
        <v>13</v>
      </c>
      <c r="L127" s="13">
        <v>31</v>
      </c>
    </row>
    <row r="128" spans="1:12" ht="14.25" customHeight="1">
      <c r="A128" s="21"/>
      <c r="B128" s="19" t="s">
        <v>191</v>
      </c>
      <c r="C128" s="20">
        <v>84</v>
      </c>
      <c r="D128" s="20">
        <v>78</v>
      </c>
      <c r="E128" s="20">
        <v>97</v>
      </c>
      <c r="F128" s="17">
        <v>175</v>
      </c>
      <c r="G128" s="18"/>
      <c r="H128" s="54" t="s">
        <v>192</v>
      </c>
      <c r="I128" s="20">
        <v>45</v>
      </c>
      <c r="J128" s="20">
        <v>67</v>
      </c>
      <c r="K128" s="20">
        <v>86</v>
      </c>
      <c r="L128" s="13">
        <v>153</v>
      </c>
    </row>
    <row r="129" spans="1:12" ht="14.25" customHeight="1">
      <c r="A129" s="21"/>
      <c r="B129" s="19" t="s">
        <v>193</v>
      </c>
      <c r="C129" s="20">
        <v>85</v>
      </c>
      <c r="D129" s="20">
        <v>79</v>
      </c>
      <c r="E129" s="20">
        <v>101</v>
      </c>
      <c r="F129" s="17">
        <v>180</v>
      </c>
      <c r="G129" s="18"/>
      <c r="H129" s="54" t="s">
        <v>194</v>
      </c>
      <c r="I129" s="20">
        <v>22</v>
      </c>
      <c r="J129" s="20">
        <v>24</v>
      </c>
      <c r="K129" s="20">
        <v>21</v>
      </c>
      <c r="L129" s="13">
        <v>45</v>
      </c>
    </row>
    <row r="130" spans="1:12" ht="14.25" customHeight="1">
      <c r="A130" s="21"/>
      <c r="B130" s="19" t="s">
        <v>195</v>
      </c>
      <c r="C130" s="20">
        <v>76</v>
      </c>
      <c r="D130" s="20">
        <v>74</v>
      </c>
      <c r="E130" s="20">
        <v>94</v>
      </c>
      <c r="F130" s="17">
        <v>168</v>
      </c>
      <c r="G130" s="18"/>
      <c r="H130" s="54" t="s">
        <v>196</v>
      </c>
      <c r="I130" s="20">
        <v>8</v>
      </c>
      <c r="J130" s="20">
        <v>7</v>
      </c>
      <c r="K130" s="20">
        <v>6</v>
      </c>
      <c r="L130" s="13">
        <v>13</v>
      </c>
    </row>
    <row r="131" spans="1:12" ht="14.25" customHeight="1">
      <c r="A131" s="21"/>
      <c r="B131" s="19" t="s">
        <v>197</v>
      </c>
      <c r="C131" s="20">
        <v>110</v>
      </c>
      <c r="D131" s="20">
        <v>127</v>
      </c>
      <c r="E131" s="20">
        <v>132</v>
      </c>
      <c r="F131" s="17">
        <v>259</v>
      </c>
      <c r="G131" s="18"/>
      <c r="H131" s="54" t="s">
        <v>198</v>
      </c>
      <c r="I131" s="20">
        <v>10</v>
      </c>
      <c r="J131" s="20">
        <v>20</v>
      </c>
      <c r="K131" s="20">
        <v>14</v>
      </c>
      <c r="L131" s="13">
        <v>34</v>
      </c>
    </row>
    <row r="132" spans="1:12" ht="14.25" customHeight="1">
      <c r="A132" s="21"/>
      <c r="B132" s="19" t="s">
        <v>199</v>
      </c>
      <c r="C132" s="20">
        <v>157</v>
      </c>
      <c r="D132" s="20">
        <v>182</v>
      </c>
      <c r="E132" s="20">
        <v>204</v>
      </c>
      <c r="F132" s="17">
        <v>386</v>
      </c>
      <c r="G132" s="18"/>
      <c r="H132" s="54" t="s">
        <v>200</v>
      </c>
      <c r="I132" s="20">
        <v>19</v>
      </c>
      <c r="J132" s="20">
        <v>23</v>
      </c>
      <c r="K132" s="20">
        <v>28</v>
      </c>
      <c r="L132" s="13">
        <v>51</v>
      </c>
    </row>
    <row r="133" spans="1:12" ht="14.25" customHeight="1">
      <c r="A133" s="21"/>
      <c r="B133" s="19" t="s">
        <v>201</v>
      </c>
      <c r="C133" s="20">
        <v>145</v>
      </c>
      <c r="D133" s="20">
        <v>154</v>
      </c>
      <c r="E133" s="20">
        <v>158</v>
      </c>
      <c r="F133" s="17">
        <v>312</v>
      </c>
      <c r="G133" s="18"/>
      <c r="H133" s="54" t="s">
        <v>202</v>
      </c>
      <c r="I133" s="20">
        <v>20</v>
      </c>
      <c r="J133" s="20">
        <v>16</v>
      </c>
      <c r="K133" s="20">
        <v>22</v>
      </c>
      <c r="L133" s="13">
        <v>38</v>
      </c>
    </row>
    <row r="134" spans="1:12" ht="14.25" customHeight="1">
      <c r="A134" s="21"/>
      <c r="B134" s="19" t="s">
        <v>203</v>
      </c>
      <c r="C134" s="20">
        <v>114</v>
      </c>
      <c r="D134" s="20">
        <v>137</v>
      </c>
      <c r="E134" s="20">
        <v>146</v>
      </c>
      <c r="F134" s="17">
        <v>283</v>
      </c>
      <c r="G134" s="18"/>
      <c r="H134" s="54" t="s">
        <v>204</v>
      </c>
      <c r="I134" s="20">
        <v>22</v>
      </c>
      <c r="J134" s="20">
        <v>20</v>
      </c>
      <c r="K134" s="20">
        <v>28</v>
      </c>
      <c r="L134" s="13">
        <v>48</v>
      </c>
    </row>
    <row r="135" spans="1:12" ht="14.25" customHeight="1">
      <c r="A135" s="21"/>
      <c r="B135" s="19" t="s">
        <v>205</v>
      </c>
      <c r="C135" s="20">
        <v>180</v>
      </c>
      <c r="D135" s="20">
        <v>226</v>
      </c>
      <c r="E135" s="20">
        <v>228</v>
      </c>
      <c r="F135" s="17">
        <v>454</v>
      </c>
      <c r="G135" s="18"/>
      <c r="H135" s="54" t="s">
        <v>206</v>
      </c>
      <c r="I135" s="20">
        <v>32</v>
      </c>
      <c r="J135" s="20">
        <v>28</v>
      </c>
      <c r="K135" s="20">
        <v>35</v>
      </c>
      <c r="L135" s="13">
        <v>63</v>
      </c>
    </row>
    <row r="136" spans="1:12" ht="14.25" customHeight="1">
      <c r="A136" s="21"/>
      <c r="B136" s="19" t="s">
        <v>207</v>
      </c>
      <c r="C136" s="20">
        <v>40</v>
      </c>
      <c r="D136" s="20">
        <v>44</v>
      </c>
      <c r="E136" s="20">
        <v>41</v>
      </c>
      <c r="F136" s="17">
        <v>85</v>
      </c>
      <c r="G136" s="18"/>
      <c r="H136" s="54" t="s">
        <v>208</v>
      </c>
      <c r="I136" s="20">
        <v>11</v>
      </c>
      <c r="J136" s="20">
        <v>10</v>
      </c>
      <c r="K136" s="20">
        <v>15</v>
      </c>
      <c r="L136" s="13">
        <v>25</v>
      </c>
    </row>
    <row r="137" spans="1:12" ht="14.25" customHeight="1">
      <c r="A137" s="21"/>
      <c r="B137" s="19" t="s">
        <v>209</v>
      </c>
      <c r="C137" s="20">
        <v>208</v>
      </c>
      <c r="D137" s="20">
        <v>173</v>
      </c>
      <c r="E137" s="20">
        <v>202</v>
      </c>
      <c r="F137" s="17">
        <v>375</v>
      </c>
      <c r="G137" s="18"/>
      <c r="H137" s="54" t="s">
        <v>210</v>
      </c>
      <c r="I137" s="20">
        <v>26</v>
      </c>
      <c r="J137" s="20">
        <v>26</v>
      </c>
      <c r="K137" s="20">
        <v>30</v>
      </c>
      <c r="L137" s="13">
        <v>56</v>
      </c>
    </row>
    <row r="138" spans="1:12" ht="14.25" customHeight="1">
      <c r="A138" s="21"/>
      <c r="B138" s="26" t="s">
        <v>211</v>
      </c>
      <c r="C138" s="20">
        <v>97</v>
      </c>
      <c r="D138" s="20">
        <v>135</v>
      </c>
      <c r="E138" s="20">
        <v>151</v>
      </c>
      <c r="F138" s="17">
        <v>286</v>
      </c>
      <c r="G138" s="18"/>
      <c r="H138" s="54" t="s">
        <v>212</v>
      </c>
      <c r="I138" s="20">
        <v>17</v>
      </c>
      <c r="J138" s="20">
        <v>32</v>
      </c>
      <c r="K138" s="20">
        <v>22</v>
      </c>
      <c r="L138" s="13">
        <v>54</v>
      </c>
    </row>
    <row r="139" spans="1:12" ht="14.25" customHeight="1">
      <c r="A139" s="21"/>
      <c r="B139" s="23" t="s">
        <v>213</v>
      </c>
      <c r="C139" s="24">
        <v>2457</v>
      </c>
      <c r="D139" s="24">
        <v>2656</v>
      </c>
      <c r="E139" s="24">
        <v>2926</v>
      </c>
      <c r="F139" s="29">
        <v>5582</v>
      </c>
      <c r="G139" s="18"/>
      <c r="H139" s="54" t="s">
        <v>214</v>
      </c>
      <c r="I139" s="20">
        <v>12</v>
      </c>
      <c r="J139" s="20">
        <v>17</v>
      </c>
      <c r="K139" s="20">
        <v>17</v>
      </c>
      <c r="L139" s="13">
        <v>34</v>
      </c>
    </row>
    <row r="140" spans="1:12" ht="14.25" customHeight="1">
      <c r="A140" s="21" t="s">
        <v>215</v>
      </c>
      <c r="B140" s="19" t="s">
        <v>216</v>
      </c>
      <c r="C140" s="20">
        <v>133</v>
      </c>
      <c r="D140" s="20">
        <v>169</v>
      </c>
      <c r="E140" s="20">
        <v>192</v>
      </c>
      <c r="F140" s="17">
        <v>361</v>
      </c>
      <c r="G140" s="18"/>
      <c r="H140" s="23" t="s">
        <v>217</v>
      </c>
      <c r="I140" s="24">
        <v>295</v>
      </c>
      <c r="J140" s="24">
        <v>362</v>
      </c>
      <c r="K140" s="24">
        <v>383</v>
      </c>
      <c r="L140" s="25">
        <v>745</v>
      </c>
    </row>
    <row r="141" spans="1:12" ht="14.25" customHeight="1">
      <c r="A141" s="21"/>
      <c r="B141" s="19" t="s">
        <v>218</v>
      </c>
      <c r="C141" s="20">
        <v>160</v>
      </c>
      <c r="D141" s="20">
        <v>231</v>
      </c>
      <c r="E141" s="20">
        <v>235</v>
      </c>
      <c r="F141" s="17">
        <v>466</v>
      </c>
      <c r="G141" s="18" t="s">
        <v>219</v>
      </c>
      <c r="H141" s="54" t="s">
        <v>220</v>
      </c>
      <c r="I141" s="55">
        <v>50</v>
      </c>
      <c r="J141" s="55">
        <v>61</v>
      </c>
      <c r="K141" s="55">
        <v>60</v>
      </c>
      <c r="L141" s="56">
        <v>121</v>
      </c>
    </row>
    <row r="142" spans="1:12" ht="14.25" customHeight="1">
      <c r="A142" s="21"/>
      <c r="B142" s="19" t="s">
        <v>221</v>
      </c>
      <c r="C142" s="20">
        <v>123</v>
      </c>
      <c r="D142" s="20">
        <v>153</v>
      </c>
      <c r="E142" s="20">
        <v>156</v>
      </c>
      <c r="F142" s="17">
        <v>309</v>
      </c>
      <c r="G142" s="18"/>
      <c r="H142" s="54" t="s">
        <v>222</v>
      </c>
      <c r="I142" s="55">
        <v>54</v>
      </c>
      <c r="J142" s="55">
        <v>64</v>
      </c>
      <c r="K142" s="55">
        <v>60</v>
      </c>
      <c r="L142" s="56">
        <v>124</v>
      </c>
    </row>
    <row r="143" spans="1:12" ht="14.25" customHeight="1">
      <c r="A143" s="21"/>
      <c r="B143" s="19" t="s">
        <v>223</v>
      </c>
      <c r="C143" s="20">
        <v>64</v>
      </c>
      <c r="D143" s="20">
        <v>84</v>
      </c>
      <c r="E143" s="20">
        <v>94</v>
      </c>
      <c r="F143" s="17">
        <v>178</v>
      </c>
      <c r="G143" s="18"/>
      <c r="H143" s="54" t="s">
        <v>224</v>
      </c>
      <c r="I143" s="55">
        <v>56</v>
      </c>
      <c r="J143" s="55">
        <v>61</v>
      </c>
      <c r="K143" s="55">
        <v>61</v>
      </c>
      <c r="L143" s="56">
        <v>122</v>
      </c>
    </row>
    <row r="144" spans="1:12" ht="14.25" customHeight="1">
      <c r="A144" s="21"/>
      <c r="B144" s="19" t="s">
        <v>225</v>
      </c>
      <c r="C144" s="20">
        <v>30</v>
      </c>
      <c r="D144" s="20">
        <v>34</v>
      </c>
      <c r="E144" s="20">
        <v>37</v>
      </c>
      <c r="F144" s="17">
        <v>71</v>
      </c>
      <c r="G144" s="18"/>
      <c r="H144" s="54" t="s">
        <v>226</v>
      </c>
      <c r="I144" s="55">
        <v>34</v>
      </c>
      <c r="J144" s="55">
        <v>36</v>
      </c>
      <c r="K144" s="55">
        <v>39</v>
      </c>
      <c r="L144" s="56">
        <v>75</v>
      </c>
    </row>
    <row r="145" spans="1:12" ht="14.25" customHeight="1">
      <c r="A145" s="21"/>
      <c r="B145" s="19" t="s">
        <v>227</v>
      </c>
      <c r="C145" s="20">
        <v>131</v>
      </c>
      <c r="D145" s="20">
        <v>183</v>
      </c>
      <c r="E145" s="20">
        <v>203</v>
      </c>
      <c r="F145" s="17">
        <v>386</v>
      </c>
      <c r="G145" s="18"/>
      <c r="H145" s="54" t="s">
        <v>228</v>
      </c>
      <c r="I145" s="55">
        <v>35</v>
      </c>
      <c r="J145" s="55">
        <v>41</v>
      </c>
      <c r="K145" s="55">
        <v>41</v>
      </c>
      <c r="L145" s="56">
        <v>82</v>
      </c>
    </row>
    <row r="146" spans="1:12" ht="14.25" customHeight="1">
      <c r="A146" s="21"/>
      <c r="B146" s="19" t="s">
        <v>229</v>
      </c>
      <c r="C146" s="20">
        <v>31</v>
      </c>
      <c r="D146" s="20">
        <v>45</v>
      </c>
      <c r="E146" s="20">
        <v>47</v>
      </c>
      <c r="F146" s="17">
        <v>92</v>
      </c>
      <c r="G146" s="18"/>
      <c r="H146" s="23" t="s">
        <v>230</v>
      </c>
      <c r="I146" s="57">
        <v>229</v>
      </c>
      <c r="J146" s="57">
        <v>263</v>
      </c>
      <c r="K146" s="57">
        <v>261</v>
      </c>
      <c r="L146" s="61">
        <v>524</v>
      </c>
    </row>
    <row r="147" spans="1:12" ht="14.25" customHeight="1">
      <c r="A147" s="21"/>
      <c r="B147" s="19" t="s">
        <v>231</v>
      </c>
      <c r="C147" s="20">
        <v>37</v>
      </c>
      <c r="D147" s="20">
        <v>52</v>
      </c>
      <c r="E147" s="20">
        <v>57</v>
      </c>
      <c r="F147" s="17">
        <v>109</v>
      </c>
      <c r="G147" s="94" t="s">
        <v>232</v>
      </c>
      <c r="H147" s="58"/>
      <c r="I147" s="32">
        <f>SUM(C139+C157+C164+C167+I125+I140+I146)</f>
        <v>6840</v>
      </c>
      <c r="J147" s="32">
        <f>SUM(D139+D157+D164+D167+J125+J140+J146)</f>
        <v>8474</v>
      </c>
      <c r="K147" s="32">
        <f>SUM(E139+E157+E164+E167+K125+K140+K146)</f>
        <v>9151</v>
      </c>
      <c r="L147" s="41">
        <f>SUM(F139+F157+F164+F167+L125+L140+L146)</f>
        <v>17625</v>
      </c>
    </row>
    <row r="148" spans="1:12" ht="14.25" customHeight="1">
      <c r="A148" s="21"/>
      <c r="B148" s="19" t="s">
        <v>233</v>
      </c>
      <c r="C148" s="20">
        <v>88</v>
      </c>
      <c r="D148" s="20">
        <v>118</v>
      </c>
      <c r="E148" s="20">
        <v>151</v>
      </c>
      <c r="F148" s="17">
        <v>269</v>
      </c>
      <c r="G148" s="62"/>
      <c r="H148" s="63"/>
      <c r="I148" s="64"/>
      <c r="J148" s="64"/>
      <c r="K148" s="64"/>
      <c r="L148" s="65"/>
    </row>
    <row r="149" spans="1:12" ht="14.25" customHeight="1">
      <c r="A149" s="21"/>
      <c r="B149" s="19" t="s">
        <v>234</v>
      </c>
      <c r="C149" s="20">
        <v>69</v>
      </c>
      <c r="D149" s="20">
        <v>90</v>
      </c>
      <c r="E149" s="20">
        <v>118</v>
      </c>
      <c r="F149" s="17">
        <v>208</v>
      </c>
      <c r="G149" s="59" t="s">
        <v>235</v>
      </c>
      <c r="H149" s="60"/>
      <c r="I149" s="93">
        <f>SUM(C30+I39+I67+I147)</f>
        <v>18728</v>
      </c>
      <c r="J149" s="93">
        <f>SUM(D30+J39+J67+J147)</f>
        <v>24566</v>
      </c>
      <c r="K149" s="93">
        <f>SUM(E30+K39+K67+K147)</f>
        <v>26347</v>
      </c>
      <c r="L149" s="117">
        <f>SUM(J149:K149)</f>
        <v>50913</v>
      </c>
    </row>
    <row r="150" spans="1:12" ht="14.25" customHeight="1">
      <c r="A150" s="21"/>
      <c r="B150" s="19" t="s">
        <v>236</v>
      </c>
      <c r="C150" s="20">
        <v>121</v>
      </c>
      <c r="D150" s="20">
        <v>148</v>
      </c>
      <c r="E150" s="20">
        <v>158</v>
      </c>
      <c r="F150" s="17">
        <v>306</v>
      </c>
      <c r="G150" s="122"/>
      <c r="H150" s="123"/>
      <c r="I150" s="92"/>
      <c r="J150" s="92"/>
      <c r="K150" s="92"/>
      <c r="L150" s="118"/>
    </row>
    <row r="151" spans="1:12" ht="14.25" customHeight="1">
      <c r="A151" s="21"/>
      <c r="B151" s="19" t="s">
        <v>237</v>
      </c>
      <c r="C151" s="20">
        <v>30</v>
      </c>
      <c r="D151" s="20">
        <v>43</v>
      </c>
      <c r="E151" s="20">
        <v>45</v>
      </c>
      <c r="F151" s="17">
        <v>88</v>
      </c>
      <c r="G151" s="120" t="s">
        <v>238</v>
      </c>
      <c r="H151" s="121"/>
      <c r="I151" s="91">
        <v>15</v>
      </c>
      <c r="J151" s="91">
        <v>-20</v>
      </c>
      <c r="K151" s="91">
        <v>-15</v>
      </c>
      <c r="L151" s="119">
        <v>-35</v>
      </c>
    </row>
    <row r="152" spans="1:12" ht="14.25" customHeight="1">
      <c r="A152" s="21"/>
      <c r="B152" s="19" t="s">
        <v>239</v>
      </c>
      <c r="C152" s="20">
        <v>21</v>
      </c>
      <c r="D152" s="20">
        <v>26</v>
      </c>
      <c r="E152" s="20">
        <v>27</v>
      </c>
      <c r="F152" s="17">
        <v>53</v>
      </c>
      <c r="G152" s="122"/>
      <c r="H152" s="123"/>
      <c r="I152" s="92"/>
      <c r="J152" s="92"/>
      <c r="K152" s="92"/>
      <c r="L152" s="118"/>
    </row>
    <row r="153" spans="1:12" ht="14.25" customHeight="1">
      <c r="A153" s="21"/>
      <c r="B153" s="19" t="s">
        <v>240</v>
      </c>
      <c r="C153" s="20">
        <v>61</v>
      </c>
      <c r="D153" s="20">
        <v>95</v>
      </c>
      <c r="E153" s="20">
        <v>97</v>
      </c>
      <c r="F153" s="17">
        <v>192</v>
      </c>
      <c r="G153" s="18"/>
      <c r="H153" s="54"/>
      <c r="I153" s="20"/>
      <c r="J153" s="20"/>
      <c r="K153" s="20"/>
      <c r="L153" s="13"/>
    </row>
    <row r="154" spans="1:12" ht="14.25" customHeight="1">
      <c r="A154" s="21"/>
      <c r="B154" s="19" t="s">
        <v>241</v>
      </c>
      <c r="C154" s="20">
        <v>52</v>
      </c>
      <c r="D154" s="20">
        <v>61</v>
      </c>
      <c r="E154" s="20">
        <v>77</v>
      </c>
      <c r="F154" s="17">
        <v>138</v>
      </c>
      <c r="G154" s="112" t="s">
        <v>242</v>
      </c>
      <c r="H154" s="113"/>
      <c r="I154" s="66"/>
      <c r="J154" s="66">
        <v>32</v>
      </c>
      <c r="K154" s="66">
        <v>42</v>
      </c>
      <c r="L154" s="67">
        <v>74</v>
      </c>
    </row>
    <row r="155" spans="1:12" ht="14.25" customHeight="1">
      <c r="A155" s="21"/>
      <c r="B155" s="19" t="s">
        <v>243</v>
      </c>
      <c r="C155" s="20">
        <v>167</v>
      </c>
      <c r="D155" s="20">
        <v>227</v>
      </c>
      <c r="E155" s="20">
        <v>241</v>
      </c>
      <c r="F155" s="17">
        <v>468</v>
      </c>
      <c r="G155" s="112" t="s">
        <v>244</v>
      </c>
      <c r="H155" s="113"/>
      <c r="I155" s="66"/>
      <c r="J155" s="66">
        <v>33</v>
      </c>
      <c r="K155" s="66">
        <v>41</v>
      </c>
      <c r="L155" s="67">
        <v>74</v>
      </c>
    </row>
    <row r="156" spans="1:12" ht="14.25" customHeight="1">
      <c r="A156" s="21"/>
      <c r="B156" s="19" t="s">
        <v>245</v>
      </c>
      <c r="C156" s="20">
        <v>39</v>
      </c>
      <c r="D156" s="20">
        <v>52</v>
      </c>
      <c r="E156" s="20">
        <v>48</v>
      </c>
      <c r="F156" s="17">
        <v>100</v>
      </c>
      <c r="G156" s="112" t="s">
        <v>246</v>
      </c>
      <c r="H156" s="113"/>
      <c r="I156" s="66"/>
      <c r="J156" s="66">
        <v>9</v>
      </c>
      <c r="K156" s="66">
        <v>18</v>
      </c>
      <c r="L156" s="67">
        <v>27</v>
      </c>
    </row>
    <row r="157" spans="1:12" ht="14.25" customHeight="1">
      <c r="A157" s="21"/>
      <c r="B157" s="23" t="s">
        <v>247</v>
      </c>
      <c r="C157" s="24">
        <v>1357</v>
      </c>
      <c r="D157" s="24">
        <v>1811</v>
      </c>
      <c r="E157" s="24">
        <v>1983</v>
      </c>
      <c r="F157" s="29">
        <v>3794</v>
      </c>
      <c r="G157" s="112" t="s">
        <v>248</v>
      </c>
      <c r="H157" s="113"/>
      <c r="I157" s="66"/>
      <c r="J157" s="66">
        <v>29</v>
      </c>
      <c r="K157" s="66">
        <v>34</v>
      </c>
      <c r="L157" s="67">
        <v>63</v>
      </c>
    </row>
    <row r="158" spans="1:12" ht="14.25" customHeight="1">
      <c r="A158" s="21" t="s">
        <v>249</v>
      </c>
      <c r="B158" s="19" t="s">
        <v>250</v>
      </c>
      <c r="C158" s="20">
        <v>127</v>
      </c>
      <c r="D158" s="20">
        <v>184</v>
      </c>
      <c r="E158" s="20">
        <v>182</v>
      </c>
      <c r="F158" s="17">
        <v>366</v>
      </c>
      <c r="G158" s="112" t="s">
        <v>251</v>
      </c>
      <c r="H158" s="113"/>
      <c r="I158" s="66"/>
      <c r="J158" s="66">
        <v>1</v>
      </c>
      <c r="K158" s="66">
        <v>0</v>
      </c>
      <c r="L158" s="67">
        <v>1</v>
      </c>
    </row>
    <row r="159" spans="1:12" ht="14.25" customHeight="1">
      <c r="A159" s="21"/>
      <c r="B159" s="19" t="s">
        <v>252</v>
      </c>
      <c r="C159" s="20">
        <v>210</v>
      </c>
      <c r="D159" s="20">
        <v>271</v>
      </c>
      <c r="E159" s="20">
        <v>296</v>
      </c>
      <c r="F159" s="17">
        <v>567</v>
      </c>
      <c r="G159" s="112" t="s">
        <v>253</v>
      </c>
      <c r="H159" s="113"/>
      <c r="I159" s="66"/>
      <c r="J159" s="66">
        <v>0</v>
      </c>
      <c r="K159" s="66">
        <v>0</v>
      </c>
      <c r="L159" s="67">
        <v>0</v>
      </c>
    </row>
    <row r="160" spans="1:12" ht="14.25" customHeight="1">
      <c r="A160" s="21"/>
      <c r="B160" s="19" t="s">
        <v>254</v>
      </c>
      <c r="C160" s="20">
        <v>63</v>
      </c>
      <c r="D160" s="20">
        <v>94</v>
      </c>
      <c r="E160" s="20">
        <v>98</v>
      </c>
      <c r="F160" s="17">
        <v>192</v>
      </c>
      <c r="G160" s="114" t="s">
        <v>255</v>
      </c>
      <c r="H160" s="115" t="s">
        <v>256</v>
      </c>
      <c r="I160" s="116">
        <f>SUM(L160/L149)</f>
        <v>0.37621039813014356</v>
      </c>
      <c r="J160" s="108">
        <v>8505</v>
      </c>
      <c r="K160" s="108">
        <v>10649</v>
      </c>
      <c r="L160" s="110">
        <v>19154</v>
      </c>
    </row>
    <row r="161" spans="1:12" ht="14.25" customHeight="1">
      <c r="A161" s="21"/>
      <c r="B161" s="19" t="s">
        <v>257</v>
      </c>
      <c r="C161" s="20">
        <v>49</v>
      </c>
      <c r="D161" s="20">
        <v>76</v>
      </c>
      <c r="E161" s="20">
        <v>90</v>
      </c>
      <c r="F161" s="17">
        <v>166</v>
      </c>
      <c r="G161" s="114"/>
      <c r="H161" s="115"/>
      <c r="I161" s="116"/>
      <c r="J161" s="109"/>
      <c r="K161" s="109"/>
      <c r="L161" s="111"/>
    </row>
    <row r="162" spans="1:12" ht="14.25" customHeight="1">
      <c r="A162" s="21"/>
      <c r="B162" s="19" t="s">
        <v>258</v>
      </c>
      <c r="C162" s="20">
        <v>186</v>
      </c>
      <c r="D162" s="20">
        <v>282</v>
      </c>
      <c r="E162" s="20">
        <v>303</v>
      </c>
      <c r="F162" s="17">
        <v>585</v>
      </c>
      <c r="G162" s="114" t="s">
        <v>259</v>
      </c>
      <c r="H162" s="115" t="s">
        <v>256</v>
      </c>
      <c r="I162" s="116">
        <f>SUM(L162/L149)</f>
        <v>0.2843085263095869</v>
      </c>
      <c r="J162" s="108">
        <v>6162</v>
      </c>
      <c r="K162" s="108">
        <v>8313</v>
      </c>
      <c r="L162" s="110">
        <v>14475</v>
      </c>
    </row>
    <row r="163" spans="1:12" ht="14.25" customHeight="1">
      <c r="A163" s="21"/>
      <c r="B163" s="19" t="s">
        <v>260</v>
      </c>
      <c r="C163" s="20">
        <v>37</v>
      </c>
      <c r="D163" s="20">
        <v>51</v>
      </c>
      <c r="E163" s="20">
        <v>58</v>
      </c>
      <c r="F163" s="17">
        <v>109</v>
      </c>
      <c r="G163" s="114"/>
      <c r="H163" s="115"/>
      <c r="I163" s="116"/>
      <c r="J163" s="109"/>
      <c r="K163" s="109"/>
      <c r="L163" s="111"/>
    </row>
    <row r="164" spans="1:12" ht="14.25" customHeight="1">
      <c r="A164" s="21"/>
      <c r="B164" s="23" t="s">
        <v>261</v>
      </c>
      <c r="C164" s="24">
        <v>672</v>
      </c>
      <c r="D164" s="24">
        <v>958</v>
      </c>
      <c r="E164" s="24">
        <v>1027</v>
      </c>
      <c r="F164" s="29">
        <v>1985</v>
      </c>
      <c r="G164" s="70"/>
      <c r="H164" s="71"/>
      <c r="I164" s="71"/>
      <c r="J164" s="71"/>
      <c r="K164" s="71"/>
      <c r="L164" s="72"/>
    </row>
    <row r="165" spans="1:12" ht="14.25" customHeight="1">
      <c r="A165" s="21" t="s">
        <v>262</v>
      </c>
      <c r="B165" s="26" t="s">
        <v>263</v>
      </c>
      <c r="C165" s="20">
        <v>308</v>
      </c>
      <c r="D165" s="20">
        <v>396</v>
      </c>
      <c r="E165" s="20">
        <v>398</v>
      </c>
      <c r="F165" s="17">
        <v>794</v>
      </c>
      <c r="G165" s="112" t="s">
        <v>264</v>
      </c>
      <c r="H165" s="113"/>
      <c r="I165" s="66"/>
      <c r="J165" s="66">
        <v>76</v>
      </c>
      <c r="K165" s="66">
        <v>158</v>
      </c>
      <c r="L165" s="67">
        <v>234</v>
      </c>
    </row>
    <row r="166" spans="1:12" ht="14.25" customHeight="1">
      <c r="A166" s="21"/>
      <c r="B166" s="26" t="s">
        <v>265</v>
      </c>
      <c r="C166" s="20">
        <v>261</v>
      </c>
      <c r="D166" s="20">
        <v>356</v>
      </c>
      <c r="E166" s="20">
        <v>378</v>
      </c>
      <c r="F166" s="17">
        <v>734</v>
      </c>
      <c r="G166" s="70"/>
      <c r="H166" s="71"/>
      <c r="I166" s="71"/>
      <c r="J166" s="71"/>
      <c r="K166" s="71"/>
      <c r="L166" s="72"/>
    </row>
    <row r="167" spans="1:12" ht="14.25" customHeight="1">
      <c r="A167" s="21"/>
      <c r="B167" s="23" t="s">
        <v>266</v>
      </c>
      <c r="C167" s="24">
        <v>569</v>
      </c>
      <c r="D167" s="24">
        <v>752</v>
      </c>
      <c r="E167" s="24">
        <v>776</v>
      </c>
      <c r="F167" s="29">
        <v>1528</v>
      </c>
      <c r="G167" s="73"/>
      <c r="H167" s="74"/>
      <c r="I167" s="74"/>
      <c r="J167" s="74"/>
      <c r="K167" s="74"/>
      <c r="L167" s="75"/>
    </row>
    <row r="168" spans="1:12" ht="14.25" customHeight="1">
      <c r="A168" s="21"/>
      <c r="B168" s="20"/>
      <c r="C168" s="20"/>
      <c r="D168" s="20"/>
      <c r="E168" s="20"/>
      <c r="F168" s="34"/>
      <c r="G168" s="76" t="s">
        <v>267</v>
      </c>
      <c r="H168" s="76"/>
      <c r="I168" s="77"/>
      <c r="J168" s="74"/>
      <c r="K168" s="74"/>
      <c r="L168" s="75"/>
    </row>
    <row r="169" spans="1:12" ht="14.25" customHeight="1">
      <c r="A169" s="21"/>
      <c r="B169" s="20"/>
      <c r="C169" s="20"/>
      <c r="D169" s="20"/>
      <c r="E169" s="20"/>
      <c r="F169" s="34"/>
      <c r="G169" s="76" t="s">
        <v>268</v>
      </c>
      <c r="H169" s="76"/>
      <c r="I169" s="77"/>
      <c r="J169" s="74"/>
      <c r="K169" s="74"/>
      <c r="L169" s="75"/>
    </row>
    <row r="170" spans="1:12" ht="14.25" customHeight="1" thickBot="1">
      <c r="A170" s="78"/>
      <c r="B170" s="79"/>
      <c r="C170" s="79"/>
      <c r="D170" s="79"/>
      <c r="E170" s="79"/>
      <c r="F170" s="80"/>
      <c r="G170" s="81"/>
      <c r="H170" s="79"/>
      <c r="I170" s="79"/>
      <c r="J170" s="79"/>
      <c r="K170" s="79"/>
      <c r="L170" s="82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mergeCells count="40">
    <mergeCell ref="K162:K163"/>
    <mergeCell ref="L162:L163"/>
    <mergeCell ref="G165:H165"/>
    <mergeCell ref="G162:G163"/>
    <mergeCell ref="H162:H163"/>
    <mergeCell ref="I162:I163"/>
    <mergeCell ref="J162:J163"/>
    <mergeCell ref="I160:I161"/>
    <mergeCell ref="J160:J161"/>
    <mergeCell ref="K160:K161"/>
    <mergeCell ref="L160:L161"/>
    <mergeCell ref="G158:H158"/>
    <mergeCell ref="G159:H159"/>
    <mergeCell ref="G160:G161"/>
    <mergeCell ref="H160:H161"/>
    <mergeCell ref="G154:H154"/>
    <mergeCell ref="G155:H155"/>
    <mergeCell ref="G156:H156"/>
    <mergeCell ref="G157:H157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47:H147"/>
    <mergeCell ref="G149:H150"/>
    <mergeCell ref="A116:B116"/>
    <mergeCell ref="A60:B60"/>
    <mergeCell ref="G67:H67"/>
    <mergeCell ref="G40:H40"/>
    <mergeCell ref="A1:L1"/>
    <mergeCell ref="A2:L2"/>
    <mergeCell ref="A4:B4"/>
    <mergeCell ref="A32:B32"/>
    <mergeCell ref="A30:B30"/>
    <mergeCell ref="G39:H3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5"/>
  <dimension ref="A1:L170"/>
  <sheetViews>
    <sheetView view="pageBreakPreview" zoomScaleSheetLayoutView="100" workbookViewId="0" topLeftCell="A143">
      <selection activeCell="L153" sqref="L153"/>
    </sheetView>
  </sheetViews>
  <sheetFormatPr defaultColWidth="9.00390625" defaultRowHeight="13.5"/>
  <cols>
    <col min="1" max="1" width="6.75390625" style="83" customWidth="1"/>
    <col min="2" max="2" width="9.125" style="84" customWidth="1"/>
    <col min="3" max="6" width="6.75390625" style="84" customWidth="1"/>
    <col min="7" max="7" width="8.125" style="83" customWidth="1"/>
    <col min="8" max="8" width="9.125" style="84" customWidth="1"/>
    <col min="9" max="12" width="6.75390625" style="84" customWidth="1"/>
    <col min="13" max="16384" width="9.00390625" style="1" customWidth="1"/>
  </cols>
  <sheetData>
    <row r="1" spans="1:12" ht="24.7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12" ht="16.5" customHeight="1">
      <c r="A2" s="133" t="s">
        <v>270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1:12" ht="19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6" t="s">
        <v>7</v>
      </c>
    </row>
    <row r="4" spans="1:12" ht="14.25" customHeight="1">
      <c r="A4" s="136" t="s">
        <v>8</v>
      </c>
      <c r="B4" s="137"/>
      <c r="C4" s="8"/>
      <c r="D4" s="8"/>
      <c r="E4" s="8"/>
      <c r="F4" s="9"/>
      <c r="G4" s="10" t="s">
        <v>9</v>
      </c>
      <c r="H4" s="11" t="s">
        <v>10</v>
      </c>
      <c r="I4" s="12">
        <v>28</v>
      </c>
      <c r="J4" s="12">
        <v>36</v>
      </c>
      <c r="K4" s="12">
        <v>45</v>
      </c>
      <c r="L4" s="13">
        <v>81</v>
      </c>
    </row>
    <row r="5" spans="1:12" ht="14.25" customHeight="1">
      <c r="A5" s="14" t="s">
        <v>11</v>
      </c>
      <c r="B5" s="15" t="s">
        <v>12</v>
      </c>
      <c r="C5" s="16">
        <v>315</v>
      </c>
      <c r="D5" s="16">
        <v>408</v>
      </c>
      <c r="E5" s="16">
        <v>407</v>
      </c>
      <c r="F5" s="17">
        <v>815</v>
      </c>
      <c r="G5" s="18"/>
      <c r="H5" s="19" t="s">
        <v>13</v>
      </c>
      <c r="I5" s="20">
        <v>169</v>
      </c>
      <c r="J5" s="20">
        <v>225</v>
      </c>
      <c r="K5" s="20">
        <v>262</v>
      </c>
      <c r="L5" s="13">
        <v>487</v>
      </c>
    </row>
    <row r="6" spans="1:12" ht="14.25" customHeight="1">
      <c r="A6" s="21"/>
      <c r="B6" s="19" t="s">
        <v>14</v>
      </c>
      <c r="C6" s="20">
        <v>187</v>
      </c>
      <c r="D6" s="20">
        <v>225</v>
      </c>
      <c r="E6" s="20">
        <v>207</v>
      </c>
      <c r="F6" s="17">
        <v>432</v>
      </c>
      <c r="G6" s="18"/>
      <c r="H6" s="19" t="s">
        <v>15</v>
      </c>
      <c r="I6" s="20">
        <v>124</v>
      </c>
      <c r="J6" s="20">
        <v>169</v>
      </c>
      <c r="K6" s="20">
        <v>204</v>
      </c>
      <c r="L6" s="13">
        <v>373</v>
      </c>
    </row>
    <row r="7" spans="1:12" ht="14.25" customHeight="1">
      <c r="A7" s="21"/>
      <c r="B7" s="19" t="s">
        <v>16</v>
      </c>
      <c r="C7" s="20">
        <v>107</v>
      </c>
      <c r="D7" s="20">
        <v>132</v>
      </c>
      <c r="E7" s="20">
        <v>149</v>
      </c>
      <c r="F7" s="17">
        <v>281</v>
      </c>
      <c r="G7" s="18"/>
      <c r="H7" s="19" t="s">
        <v>17</v>
      </c>
      <c r="I7" s="20">
        <v>73</v>
      </c>
      <c r="J7" s="20">
        <v>107</v>
      </c>
      <c r="K7" s="20">
        <v>120</v>
      </c>
      <c r="L7" s="13">
        <v>227</v>
      </c>
    </row>
    <row r="8" spans="1:12" ht="14.25" customHeight="1">
      <c r="A8" s="21"/>
      <c r="B8" s="19" t="s">
        <v>18</v>
      </c>
      <c r="C8" s="20">
        <v>169</v>
      </c>
      <c r="D8" s="20">
        <v>195</v>
      </c>
      <c r="E8" s="20">
        <v>231</v>
      </c>
      <c r="F8" s="17">
        <v>426</v>
      </c>
      <c r="G8" s="18"/>
      <c r="H8" s="19" t="s">
        <v>19</v>
      </c>
      <c r="I8" s="20">
        <v>52</v>
      </c>
      <c r="J8" s="20">
        <v>76</v>
      </c>
      <c r="K8" s="20">
        <v>84</v>
      </c>
      <c r="L8" s="13">
        <v>160</v>
      </c>
    </row>
    <row r="9" spans="1:12" ht="14.25" customHeight="1">
      <c r="A9" s="21"/>
      <c r="B9" s="19" t="s">
        <v>20</v>
      </c>
      <c r="C9" s="20">
        <v>55</v>
      </c>
      <c r="D9" s="20">
        <v>70</v>
      </c>
      <c r="E9" s="20">
        <v>82</v>
      </c>
      <c r="F9" s="17">
        <v>152</v>
      </c>
      <c r="G9" s="18"/>
      <c r="H9" s="19" t="s">
        <v>21</v>
      </c>
      <c r="I9" s="20">
        <v>74</v>
      </c>
      <c r="J9" s="20">
        <v>104</v>
      </c>
      <c r="K9" s="20">
        <v>103</v>
      </c>
      <c r="L9" s="13">
        <v>207</v>
      </c>
    </row>
    <row r="10" spans="1:12" ht="14.25" customHeight="1">
      <c r="A10" s="21"/>
      <c r="B10" s="19" t="s">
        <v>22</v>
      </c>
      <c r="C10" s="20">
        <v>229</v>
      </c>
      <c r="D10" s="20">
        <v>290</v>
      </c>
      <c r="E10" s="20">
        <v>353</v>
      </c>
      <c r="F10" s="17">
        <v>643</v>
      </c>
      <c r="G10" s="22"/>
      <c r="H10" s="23" t="s">
        <v>23</v>
      </c>
      <c r="I10" s="24">
        <v>520</v>
      </c>
      <c r="J10" s="24">
        <v>717</v>
      </c>
      <c r="K10" s="24">
        <v>818</v>
      </c>
      <c r="L10" s="25">
        <v>1535</v>
      </c>
    </row>
    <row r="11" spans="1:12" ht="14.25" customHeight="1">
      <c r="A11" s="21"/>
      <c r="B11" s="19" t="s">
        <v>24</v>
      </c>
      <c r="C11" s="20">
        <v>74</v>
      </c>
      <c r="D11" s="20">
        <v>77</v>
      </c>
      <c r="E11" s="20">
        <v>105</v>
      </c>
      <c r="F11" s="17">
        <v>182</v>
      </c>
      <c r="G11" s="18" t="s">
        <v>25</v>
      </c>
      <c r="H11" s="19" t="s">
        <v>26</v>
      </c>
      <c r="I11" s="20">
        <v>55</v>
      </c>
      <c r="J11" s="20">
        <v>70</v>
      </c>
      <c r="K11" s="20">
        <v>79</v>
      </c>
      <c r="L11" s="13">
        <v>149</v>
      </c>
    </row>
    <row r="12" spans="1:12" ht="14.25" customHeight="1">
      <c r="A12" s="21"/>
      <c r="B12" s="19" t="s">
        <v>27</v>
      </c>
      <c r="C12" s="20">
        <v>96</v>
      </c>
      <c r="D12" s="20">
        <v>136</v>
      </c>
      <c r="E12" s="20">
        <v>155</v>
      </c>
      <c r="F12" s="17">
        <v>291</v>
      </c>
      <c r="G12" s="18"/>
      <c r="H12" s="19" t="s">
        <v>28</v>
      </c>
      <c r="I12" s="20">
        <v>34</v>
      </c>
      <c r="J12" s="20">
        <v>35</v>
      </c>
      <c r="K12" s="20">
        <v>37</v>
      </c>
      <c r="L12" s="13">
        <v>72</v>
      </c>
    </row>
    <row r="13" spans="1:12" ht="14.25" customHeight="1">
      <c r="A13" s="21"/>
      <c r="B13" s="19" t="s">
        <v>29</v>
      </c>
      <c r="C13" s="20">
        <v>142</v>
      </c>
      <c r="D13" s="20">
        <v>250</v>
      </c>
      <c r="E13" s="20">
        <v>244</v>
      </c>
      <c r="F13" s="17">
        <v>494</v>
      </c>
      <c r="G13" s="18"/>
      <c r="H13" s="19" t="s">
        <v>30</v>
      </c>
      <c r="I13" s="20">
        <v>39</v>
      </c>
      <c r="J13" s="20">
        <v>49</v>
      </c>
      <c r="K13" s="20">
        <v>53</v>
      </c>
      <c r="L13" s="13">
        <v>102</v>
      </c>
    </row>
    <row r="14" spans="1:12" ht="14.25" customHeight="1">
      <c r="A14" s="21"/>
      <c r="B14" s="19" t="s">
        <v>31</v>
      </c>
      <c r="C14" s="20">
        <v>39</v>
      </c>
      <c r="D14" s="20">
        <v>61</v>
      </c>
      <c r="E14" s="20">
        <v>53</v>
      </c>
      <c r="F14" s="17">
        <v>114</v>
      </c>
      <c r="G14" s="18"/>
      <c r="H14" s="19" t="s">
        <v>32</v>
      </c>
      <c r="I14" s="20">
        <v>108</v>
      </c>
      <c r="J14" s="20">
        <v>139</v>
      </c>
      <c r="K14" s="20">
        <v>139</v>
      </c>
      <c r="L14" s="13">
        <v>278</v>
      </c>
    </row>
    <row r="15" spans="1:12" ht="14.25" customHeight="1">
      <c r="A15" s="21"/>
      <c r="B15" s="19" t="s">
        <v>33</v>
      </c>
      <c r="C15" s="20">
        <v>30</v>
      </c>
      <c r="D15" s="20">
        <v>45</v>
      </c>
      <c r="E15" s="20">
        <v>45</v>
      </c>
      <c r="F15" s="17">
        <v>90</v>
      </c>
      <c r="G15" s="18"/>
      <c r="H15" s="19" t="s">
        <v>34</v>
      </c>
      <c r="I15" s="20">
        <v>31</v>
      </c>
      <c r="J15" s="20">
        <v>42</v>
      </c>
      <c r="K15" s="20">
        <v>50</v>
      </c>
      <c r="L15" s="13">
        <v>92</v>
      </c>
    </row>
    <row r="16" spans="1:12" ht="14.25" customHeight="1">
      <c r="A16" s="21"/>
      <c r="B16" s="19" t="s">
        <v>35</v>
      </c>
      <c r="C16" s="20">
        <v>66</v>
      </c>
      <c r="D16" s="20">
        <v>66</v>
      </c>
      <c r="E16" s="20">
        <v>0</v>
      </c>
      <c r="F16" s="17">
        <v>66</v>
      </c>
      <c r="G16" s="18"/>
      <c r="H16" s="19" t="s">
        <v>36</v>
      </c>
      <c r="I16" s="20">
        <v>55</v>
      </c>
      <c r="J16" s="20">
        <v>58</v>
      </c>
      <c r="K16" s="20">
        <v>64</v>
      </c>
      <c r="L16" s="13">
        <v>122</v>
      </c>
    </row>
    <row r="17" spans="1:12" ht="14.25" customHeight="1">
      <c r="A17" s="21"/>
      <c r="B17" s="26" t="s">
        <v>37</v>
      </c>
      <c r="C17" s="20">
        <v>46</v>
      </c>
      <c r="D17" s="20">
        <v>67</v>
      </c>
      <c r="E17" s="20">
        <v>71</v>
      </c>
      <c r="F17" s="17">
        <v>138</v>
      </c>
      <c r="G17" s="18"/>
      <c r="H17" s="19" t="s">
        <v>38</v>
      </c>
      <c r="I17" s="20">
        <v>80</v>
      </c>
      <c r="J17" s="20">
        <v>98</v>
      </c>
      <c r="K17" s="20">
        <v>92</v>
      </c>
      <c r="L17" s="13">
        <v>190</v>
      </c>
    </row>
    <row r="18" spans="1:12" ht="14.25" customHeight="1">
      <c r="A18" s="21"/>
      <c r="B18" s="19" t="s">
        <v>39</v>
      </c>
      <c r="C18" s="20">
        <v>80</v>
      </c>
      <c r="D18" s="20">
        <v>125</v>
      </c>
      <c r="E18" s="20">
        <v>130</v>
      </c>
      <c r="F18" s="17">
        <v>255</v>
      </c>
      <c r="G18" s="18"/>
      <c r="H18" s="19" t="s">
        <v>40</v>
      </c>
      <c r="I18" s="20">
        <v>66</v>
      </c>
      <c r="J18" s="20">
        <v>89</v>
      </c>
      <c r="K18" s="20">
        <v>91</v>
      </c>
      <c r="L18" s="13">
        <v>180</v>
      </c>
    </row>
    <row r="19" spans="1:12" ht="14.25" customHeight="1">
      <c r="A19" s="21"/>
      <c r="B19" s="19" t="s">
        <v>41</v>
      </c>
      <c r="C19" s="20">
        <v>24</v>
      </c>
      <c r="D19" s="20">
        <v>31</v>
      </c>
      <c r="E19" s="20">
        <v>29</v>
      </c>
      <c r="F19" s="17">
        <v>60</v>
      </c>
      <c r="G19" s="18"/>
      <c r="H19" s="19" t="s">
        <v>42</v>
      </c>
      <c r="I19" s="20">
        <v>25</v>
      </c>
      <c r="J19" s="20">
        <v>37</v>
      </c>
      <c r="K19" s="20">
        <v>35</v>
      </c>
      <c r="L19" s="13">
        <v>72</v>
      </c>
    </row>
    <row r="20" spans="1:12" ht="14.25" customHeight="1">
      <c r="A20" s="21"/>
      <c r="B20" s="26" t="s">
        <v>43</v>
      </c>
      <c r="C20" s="20">
        <v>16</v>
      </c>
      <c r="D20" s="20">
        <v>13</v>
      </c>
      <c r="E20" s="20">
        <v>22</v>
      </c>
      <c r="F20" s="17">
        <v>35</v>
      </c>
      <c r="G20" s="18"/>
      <c r="H20" s="19" t="s">
        <v>44</v>
      </c>
      <c r="I20" s="20">
        <v>64</v>
      </c>
      <c r="J20" s="20">
        <v>74</v>
      </c>
      <c r="K20" s="20">
        <v>74</v>
      </c>
      <c r="L20" s="13">
        <v>148</v>
      </c>
    </row>
    <row r="21" spans="1:12" ht="14.25" customHeight="1">
      <c r="A21" s="21"/>
      <c r="B21" s="26" t="s">
        <v>45</v>
      </c>
      <c r="C21" s="20">
        <v>20</v>
      </c>
      <c r="D21" s="20">
        <v>26</v>
      </c>
      <c r="E21" s="20">
        <v>29</v>
      </c>
      <c r="F21" s="17">
        <v>55</v>
      </c>
      <c r="G21" s="18"/>
      <c r="H21" s="19" t="s">
        <v>46</v>
      </c>
      <c r="I21" s="20">
        <v>36</v>
      </c>
      <c r="J21" s="20">
        <v>43</v>
      </c>
      <c r="K21" s="20">
        <v>52</v>
      </c>
      <c r="L21" s="27">
        <v>95</v>
      </c>
    </row>
    <row r="22" spans="1:12" ht="14.25" customHeight="1">
      <c r="A22" s="28"/>
      <c r="B22" s="23" t="s">
        <v>47</v>
      </c>
      <c r="C22" s="24">
        <v>1695</v>
      </c>
      <c r="D22" s="24">
        <v>2217</v>
      </c>
      <c r="E22" s="24">
        <v>2312</v>
      </c>
      <c r="F22" s="29">
        <v>4529</v>
      </c>
      <c r="G22" s="18"/>
      <c r="H22" s="19" t="s">
        <v>48</v>
      </c>
      <c r="I22" s="20">
        <v>7</v>
      </c>
      <c r="J22" s="20">
        <v>2</v>
      </c>
      <c r="K22" s="20">
        <v>8</v>
      </c>
      <c r="L22" s="13">
        <v>10</v>
      </c>
    </row>
    <row r="23" spans="1:12" ht="14.25" customHeight="1">
      <c r="A23" s="21" t="s">
        <v>49</v>
      </c>
      <c r="B23" s="19" t="s">
        <v>50</v>
      </c>
      <c r="C23" s="20">
        <v>131</v>
      </c>
      <c r="D23" s="20">
        <v>171</v>
      </c>
      <c r="E23" s="20">
        <v>195</v>
      </c>
      <c r="F23" s="17">
        <v>366</v>
      </c>
      <c r="G23" s="22"/>
      <c r="H23" s="23" t="s">
        <v>51</v>
      </c>
      <c r="I23" s="24">
        <v>600</v>
      </c>
      <c r="J23" s="24">
        <v>736</v>
      </c>
      <c r="K23" s="24">
        <v>774</v>
      </c>
      <c r="L23" s="25">
        <v>1510</v>
      </c>
    </row>
    <row r="24" spans="1:12" ht="14.25" customHeight="1">
      <c r="A24" s="21"/>
      <c r="B24" s="19" t="s">
        <v>52</v>
      </c>
      <c r="C24" s="20">
        <v>73</v>
      </c>
      <c r="D24" s="20">
        <v>106</v>
      </c>
      <c r="E24" s="20">
        <v>102</v>
      </c>
      <c r="F24" s="17">
        <v>208</v>
      </c>
      <c r="G24" s="18" t="s">
        <v>53</v>
      </c>
      <c r="H24" s="19" t="s">
        <v>54</v>
      </c>
      <c r="I24" s="20">
        <v>29</v>
      </c>
      <c r="J24" s="20">
        <v>37</v>
      </c>
      <c r="K24" s="20">
        <v>43</v>
      </c>
      <c r="L24" s="13">
        <v>80</v>
      </c>
    </row>
    <row r="25" spans="1:12" ht="14.25" customHeight="1">
      <c r="A25" s="21"/>
      <c r="B25" s="19" t="s">
        <v>55</v>
      </c>
      <c r="C25" s="20">
        <v>185</v>
      </c>
      <c r="D25" s="20">
        <v>256</v>
      </c>
      <c r="E25" s="20">
        <v>285</v>
      </c>
      <c r="F25" s="17">
        <v>541</v>
      </c>
      <c r="G25" s="18"/>
      <c r="H25" s="19" t="s">
        <v>56</v>
      </c>
      <c r="I25" s="20">
        <v>20</v>
      </c>
      <c r="J25" s="20">
        <v>22</v>
      </c>
      <c r="K25" s="20">
        <v>25</v>
      </c>
      <c r="L25" s="13">
        <v>47</v>
      </c>
    </row>
    <row r="26" spans="1:12" ht="14.25" customHeight="1">
      <c r="A26" s="21"/>
      <c r="B26" s="19" t="s">
        <v>57</v>
      </c>
      <c r="C26" s="20">
        <v>77</v>
      </c>
      <c r="D26" s="20">
        <v>107</v>
      </c>
      <c r="E26" s="20">
        <v>124</v>
      </c>
      <c r="F26" s="17">
        <v>231</v>
      </c>
      <c r="G26" s="18"/>
      <c r="H26" s="19" t="s">
        <v>19</v>
      </c>
      <c r="I26" s="20">
        <v>43</v>
      </c>
      <c r="J26" s="20">
        <v>50</v>
      </c>
      <c r="K26" s="20">
        <v>53</v>
      </c>
      <c r="L26" s="13">
        <v>103</v>
      </c>
    </row>
    <row r="27" spans="1:12" ht="14.25" customHeight="1">
      <c r="A27" s="21"/>
      <c r="B27" s="19" t="s">
        <v>58</v>
      </c>
      <c r="C27" s="20">
        <v>59</v>
      </c>
      <c r="D27" s="20">
        <v>83</v>
      </c>
      <c r="E27" s="20">
        <v>87</v>
      </c>
      <c r="F27" s="17">
        <v>170</v>
      </c>
      <c r="G27" s="18"/>
      <c r="H27" s="19" t="s">
        <v>59</v>
      </c>
      <c r="I27" s="20">
        <v>46</v>
      </c>
      <c r="J27" s="20">
        <v>54</v>
      </c>
      <c r="K27" s="20">
        <v>59</v>
      </c>
      <c r="L27" s="13">
        <v>113</v>
      </c>
    </row>
    <row r="28" spans="1:12" ht="14.25" customHeight="1">
      <c r="A28" s="21"/>
      <c r="B28" s="26" t="s">
        <v>60</v>
      </c>
      <c r="C28" s="20">
        <v>70</v>
      </c>
      <c r="D28" s="20">
        <v>93</v>
      </c>
      <c r="E28" s="20">
        <v>123</v>
      </c>
      <c r="F28" s="17">
        <v>216</v>
      </c>
      <c r="G28" s="18"/>
      <c r="H28" s="19" t="s">
        <v>61</v>
      </c>
      <c r="I28" s="20">
        <v>8</v>
      </c>
      <c r="J28" s="20">
        <v>14</v>
      </c>
      <c r="K28" s="20">
        <v>13</v>
      </c>
      <c r="L28" s="30">
        <v>27</v>
      </c>
    </row>
    <row r="29" spans="1:12" ht="14.25" customHeight="1">
      <c r="A29" s="28"/>
      <c r="B29" s="23" t="s">
        <v>62</v>
      </c>
      <c r="C29" s="24">
        <v>595</v>
      </c>
      <c r="D29" s="24">
        <v>816</v>
      </c>
      <c r="E29" s="24">
        <v>916</v>
      </c>
      <c r="F29" s="31">
        <v>1732</v>
      </c>
      <c r="G29" s="18"/>
      <c r="H29" s="19" t="s">
        <v>63</v>
      </c>
      <c r="I29" s="20">
        <v>35</v>
      </c>
      <c r="J29" s="20">
        <v>48</v>
      </c>
      <c r="K29" s="20">
        <v>49</v>
      </c>
      <c r="L29" s="30">
        <v>97</v>
      </c>
    </row>
    <row r="30" spans="1:12" ht="14.25" customHeight="1">
      <c r="A30" s="140" t="s">
        <v>64</v>
      </c>
      <c r="B30" s="127"/>
      <c r="C30" s="32">
        <f>SUM(C22+C29)</f>
        <v>2290</v>
      </c>
      <c r="D30" s="32">
        <f>SUM(D22+D29)</f>
        <v>3033</v>
      </c>
      <c r="E30" s="32">
        <f>SUM(E22+E29)</f>
        <v>3228</v>
      </c>
      <c r="F30" s="32">
        <f>SUM(F22+F29)</f>
        <v>6261</v>
      </c>
      <c r="G30" s="18"/>
      <c r="H30" s="23" t="s">
        <v>65</v>
      </c>
      <c r="I30" s="24">
        <v>181</v>
      </c>
      <c r="J30" s="24">
        <v>225</v>
      </c>
      <c r="K30" s="24">
        <v>242</v>
      </c>
      <c r="L30" s="33">
        <v>467</v>
      </c>
    </row>
    <row r="31" spans="1:12" ht="14.25" customHeight="1">
      <c r="A31" s="21"/>
      <c r="B31" s="26"/>
      <c r="C31" s="20"/>
      <c r="D31" s="20"/>
      <c r="E31" s="20"/>
      <c r="F31" s="34"/>
      <c r="G31" s="18" t="s">
        <v>66</v>
      </c>
      <c r="H31" s="19" t="s">
        <v>67</v>
      </c>
      <c r="I31" s="20">
        <v>43</v>
      </c>
      <c r="J31" s="20">
        <v>64</v>
      </c>
      <c r="K31" s="20">
        <v>67</v>
      </c>
      <c r="L31" s="35">
        <v>131</v>
      </c>
    </row>
    <row r="32" spans="1:12" ht="14.25" customHeight="1">
      <c r="A32" s="138" t="s">
        <v>68</v>
      </c>
      <c r="B32" s="139"/>
      <c r="C32" s="36"/>
      <c r="D32" s="26"/>
      <c r="E32" s="26"/>
      <c r="F32" s="37"/>
      <c r="G32" s="18"/>
      <c r="H32" s="19" t="s">
        <v>69</v>
      </c>
      <c r="I32" s="20">
        <v>26</v>
      </c>
      <c r="J32" s="20">
        <v>50</v>
      </c>
      <c r="K32" s="20">
        <v>51</v>
      </c>
      <c r="L32" s="13">
        <v>101</v>
      </c>
    </row>
    <row r="33" spans="1:12" ht="14.25" customHeight="1">
      <c r="A33" s="21" t="s">
        <v>70</v>
      </c>
      <c r="B33" s="19" t="s">
        <v>71</v>
      </c>
      <c r="C33" s="38">
        <v>356</v>
      </c>
      <c r="D33" s="20">
        <v>475</v>
      </c>
      <c r="E33" s="20">
        <v>512</v>
      </c>
      <c r="F33" s="17">
        <v>987</v>
      </c>
      <c r="G33" s="18"/>
      <c r="H33" s="19" t="s">
        <v>72</v>
      </c>
      <c r="I33" s="20">
        <v>48</v>
      </c>
      <c r="J33" s="20">
        <v>63</v>
      </c>
      <c r="K33" s="20">
        <v>80</v>
      </c>
      <c r="L33" s="13">
        <v>143</v>
      </c>
    </row>
    <row r="34" spans="1:12" ht="14.25" customHeight="1">
      <c r="A34" s="21"/>
      <c r="B34" s="19" t="s">
        <v>73</v>
      </c>
      <c r="C34" s="20">
        <v>146</v>
      </c>
      <c r="D34" s="20">
        <v>205</v>
      </c>
      <c r="E34" s="20">
        <v>208</v>
      </c>
      <c r="F34" s="17">
        <v>413</v>
      </c>
      <c r="G34" s="18"/>
      <c r="H34" s="19" t="s">
        <v>28</v>
      </c>
      <c r="I34" s="20">
        <v>51</v>
      </c>
      <c r="J34" s="20">
        <v>84</v>
      </c>
      <c r="K34" s="20">
        <v>84</v>
      </c>
      <c r="L34" s="13">
        <v>168</v>
      </c>
    </row>
    <row r="35" spans="1:12" ht="14.25" customHeight="1">
      <c r="A35" s="21"/>
      <c r="B35" s="19" t="s">
        <v>74</v>
      </c>
      <c r="C35" s="20">
        <v>75</v>
      </c>
      <c r="D35" s="20">
        <v>107</v>
      </c>
      <c r="E35" s="20">
        <v>119</v>
      </c>
      <c r="F35" s="17">
        <v>226</v>
      </c>
      <c r="G35" s="18"/>
      <c r="H35" s="19" t="s">
        <v>75</v>
      </c>
      <c r="I35" s="20">
        <v>72</v>
      </c>
      <c r="J35" s="20">
        <v>111</v>
      </c>
      <c r="K35" s="20">
        <v>119</v>
      </c>
      <c r="L35" s="13">
        <v>230</v>
      </c>
    </row>
    <row r="36" spans="1:12" ht="14.25" customHeight="1">
      <c r="A36" s="21"/>
      <c r="B36" s="19" t="s">
        <v>76</v>
      </c>
      <c r="C36" s="20">
        <v>218</v>
      </c>
      <c r="D36" s="20">
        <v>243</v>
      </c>
      <c r="E36" s="20">
        <v>304</v>
      </c>
      <c r="F36" s="17">
        <v>547</v>
      </c>
      <c r="G36" s="39"/>
      <c r="H36" s="40" t="s">
        <v>77</v>
      </c>
      <c r="I36" s="20">
        <v>42</v>
      </c>
      <c r="J36" s="20">
        <v>65</v>
      </c>
      <c r="K36" s="20">
        <v>73</v>
      </c>
      <c r="L36" s="13">
        <v>138</v>
      </c>
    </row>
    <row r="37" spans="1:12" ht="14.25" customHeight="1">
      <c r="A37" s="21"/>
      <c r="B37" s="19" t="s">
        <v>78</v>
      </c>
      <c r="C37" s="20">
        <v>15</v>
      </c>
      <c r="D37" s="20">
        <v>22</v>
      </c>
      <c r="E37" s="20">
        <v>26</v>
      </c>
      <c r="F37" s="17">
        <v>48</v>
      </c>
      <c r="G37" s="39"/>
      <c r="H37" s="19" t="s">
        <v>79</v>
      </c>
      <c r="I37" s="20">
        <v>99</v>
      </c>
      <c r="J37" s="20">
        <v>138</v>
      </c>
      <c r="K37" s="20">
        <v>136</v>
      </c>
      <c r="L37" s="13">
        <v>274</v>
      </c>
    </row>
    <row r="38" spans="1:12" ht="14.25" customHeight="1">
      <c r="A38" s="21"/>
      <c r="B38" s="19" t="s">
        <v>80</v>
      </c>
      <c r="C38" s="20">
        <v>65</v>
      </c>
      <c r="D38" s="20">
        <v>104</v>
      </c>
      <c r="E38" s="20">
        <v>121</v>
      </c>
      <c r="F38" s="17">
        <v>225</v>
      </c>
      <c r="G38" s="22"/>
      <c r="H38" s="23" t="s">
        <v>81</v>
      </c>
      <c r="I38" s="24">
        <v>381</v>
      </c>
      <c r="J38" s="24">
        <v>575</v>
      </c>
      <c r="K38" s="24">
        <v>610</v>
      </c>
      <c r="L38" s="25">
        <v>1185</v>
      </c>
    </row>
    <row r="39" spans="1:12" ht="14.25" customHeight="1">
      <c r="A39" s="21"/>
      <c r="B39" s="19" t="s">
        <v>82</v>
      </c>
      <c r="C39" s="20">
        <v>51</v>
      </c>
      <c r="D39" s="20">
        <v>70</v>
      </c>
      <c r="E39" s="20">
        <v>78</v>
      </c>
      <c r="F39" s="17">
        <v>148</v>
      </c>
      <c r="G39" s="94" t="s">
        <v>83</v>
      </c>
      <c r="H39" s="58"/>
      <c r="I39" s="32">
        <f>SUM(C46+C54+I10+I23+I30+I38)</f>
        <v>3977</v>
      </c>
      <c r="J39" s="32">
        <f>SUM(D46+D54+J10+J23+J30+J38)</f>
        <v>5297</v>
      </c>
      <c r="K39" s="32">
        <f>SUM(E46+E54+K10+K23+K30+K38)</f>
        <v>5751</v>
      </c>
      <c r="L39" s="41">
        <f>SUM(F46+F54+L10+L23+L30+L38)</f>
        <v>11048</v>
      </c>
    </row>
    <row r="40" spans="1:12" ht="14.25" customHeight="1">
      <c r="A40" s="21"/>
      <c r="B40" s="19" t="s">
        <v>84</v>
      </c>
      <c r="C40" s="20">
        <v>140</v>
      </c>
      <c r="D40" s="20">
        <v>175</v>
      </c>
      <c r="E40" s="20">
        <v>198</v>
      </c>
      <c r="F40" s="17">
        <v>373</v>
      </c>
      <c r="G40" s="128"/>
      <c r="H40" s="129"/>
      <c r="I40" s="42"/>
      <c r="J40" s="42"/>
      <c r="K40" s="42"/>
      <c r="L40" s="27"/>
    </row>
    <row r="41" spans="1:12" ht="14.25" customHeight="1">
      <c r="A41" s="21"/>
      <c r="B41" s="19" t="s">
        <v>85</v>
      </c>
      <c r="C41" s="20">
        <v>64</v>
      </c>
      <c r="D41" s="20">
        <v>85</v>
      </c>
      <c r="E41" s="20">
        <v>92</v>
      </c>
      <c r="F41" s="17">
        <v>177</v>
      </c>
      <c r="G41" s="18"/>
      <c r="H41" s="20"/>
      <c r="I41" s="20"/>
      <c r="J41" s="20"/>
      <c r="K41" s="42"/>
      <c r="L41" s="27"/>
    </row>
    <row r="42" spans="1:12" ht="14.25" customHeight="1">
      <c r="A42" s="21"/>
      <c r="B42" s="19" t="s">
        <v>86</v>
      </c>
      <c r="C42" s="20">
        <v>100</v>
      </c>
      <c r="D42" s="20">
        <v>138</v>
      </c>
      <c r="E42" s="20">
        <v>159</v>
      </c>
      <c r="F42" s="17">
        <v>297</v>
      </c>
      <c r="G42" s="18"/>
      <c r="H42" s="20"/>
      <c r="I42" s="20"/>
      <c r="J42" s="20"/>
      <c r="K42" s="42"/>
      <c r="L42" s="27"/>
    </row>
    <row r="43" spans="1:12" ht="14.25" customHeight="1">
      <c r="A43" s="21"/>
      <c r="B43" s="19" t="s">
        <v>87</v>
      </c>
      <c r="C43" s="20">
        <v>8</v>
      </c>
      <c r="D43" s="20">
        <v>16</v>
      </c>
      <c r="E43" s="20">
        <v>19</v>
      </c>
      <c r="F43" s="17">
        <v>35</v>
      </c>
      <c r="G43" s="18"/>
      <c r="H43" s="20"/>
      <c r="I43" s="20"/>
      <c r="J43" s="20"/>
      <c r="K43" s="42"/>
      <c r="L43" s="27"/>
    </row>
    <row r="44" spans="1:12" ht="14.25" customHeight="1">
      <c r="A44" s="21"/>
      <c r="B44" s="19" t="s">
        <v>46</v>
      </c>
      <c r="C44" s="20">
        <v>170</v>
      </c>
      <c r="D44" s="20">
        <v>225</v>
      </c>
      <c r="E44" s="20">
        <v>238</v>
      </c>
      <c r="F44" s="17">
        <v>463</v>
      </c>
      <c r="G44" s="18"/>
      <c r="H44" s="20"/>
      <c r="I44" s="20"/>
      <c r="J44" s="20"/>
      <c r="K44" s="42"/>
      <c r="L44" s="27"/>
    </row>
    <row r="45" spans="1:12" ht="14.25" customHeight="1">
      <c r="A45" s="21"/>
      <c r="B45" s="19" t="s">
        <v>88</v>
      </c>
      <c r="C45" s="20">
        <v>149</v>
      </c>
      <c r="D45" s="20">
        <v>206</v>
      </c>
      <c r="E45" s="20">
        <v>216</v>
      </c>
      <c r="F45" s="17">
        <v>422</v>
      </c>
      <c r="G45" s="18"/>
      <c r="H45" s="20"/>
      <c r="I45" s="20"/>
      <c r="J45" s="20"/>
      <c r="K45" s="42"/>
      <c r="L45" s="27"/>
    </row>
    <row r="46" spans="1:12" ht="14.25" customHeight="1">
      <c r="A46" s="28"/>
      <c r="B46" s="23" t="s">
        <v>89</v>
      </c>
      <c r="C46" s="24">
        <v>1557</v>
      </c>
      <c r="D46" s="24">
        <v>2071</v>
      </c>
      <c r="E46" s="24">
        <v>2290</v>
      </c>
      <c r="F46" s="29">
        <v>4361</v>
      </c>
      <c r="G46" s="18"/>
      <c r="H46" s="20"/>
      <c r="I46" s="20"/>
      <c r="J46" s="20"/>
      <c r="K46" s="42"/>
      <c r="L46" s="27"/>
    </row>
    <row r="47" spans="1:12" ht="14.25" customHeight="1">
      <c r="A47" s="21" t="s">
        <v>90</v>
      </c>
      <c r="B47" s="19" t="s">
        <v>91</v>
      </c>
      <c r="C47" s="20">
        <v>85</v>
      </c>
      <c r="D47" s="20">
        <v>114</v>
      </c>
      <c r="E47" s="20">
        <v>143</v>
      </c>
      <c r="F47" s="17">
        <v>257</v>
      </c>
      <c r="G47" s="18"/>
      <c r="H47" s="20"/>
      <c r="I47" s="20"/>
      <c r="J47" s="20"/>
      <c r="K47" s="42"/>
      <c r="L47" s="27"/>
    </row>
    <row r="48" spans="1:12" ht="14.25" customHeight="1">
      <c r="A48" s="21"/>
      <c r="B48" s="19" t="s">
        <v>92</v>
      </c>
      <c r="C48" s="20">
        <v>44</v>
      </c>
      <c r="D48" s="20">
        <v>46</v>
      </c>
      <c r="E48" s="20">
        <v>57</v>
      </c>
      <c r="F48" s="17">
        <v>103</v>
      </c>
      <c r="G48" s="18"/>
      <c r="H48" s="20"/>
      <c r="I48" s="20"/>
      <c r="J48" s="20"/>
      <c r="K48" s="42"/>
      <c r="L48" s="27"/>
    </row>
    <row r="49" spans="1:12" ht="14.25" customHeight="1">
      <c r="A49" s="21"/>
      <c r="B49" s="19" t="s">
        <v>93</v>
      </c>
      <c r="C49" s="20">
        <v>103</v>
      </c>
      <c r="D49" s="20">
        <v>139</v>
      </c>
      <c r="E49" s="20">
        <v>139</v>
      </c>
      <c r="F49" s="17">
        <v>278</v>
      </c>
      <c r="G49" s="18"/>
      <c r="H49" s="20"/>
      <c r="I49" s="20"/>
      <c r="J49" s="20"/>
      <c r="K49" s="42"/>
      <c r="L49" s="27"/>
    </row>
    <row r="50" spans="1:12" ht="14.25" customHeight="1">
      <c r="A50" s="21"/>
      <c r="B50" s="19" t="s">
        <v>94</v>
      </c>
      <c r="C50" s="20">
        <v>287</v>
      </c>
      <c r="D50" s="20">
        <v>356</v>
      </c>
      <c r="E50" s="20">
        <v>352</v>
      </c>
      <c r="F50" s="17">
        <v>708</v>
      </c>
      <c r="G50" s="18"/>
      <c r="H50" s="20"/>
      <c r="I50" s="20"/>
      <c r="J50" s="20"/>
      <c r="K50" s="42"/>
      <c r="L50" s="27"/>
    </row>
    <row r="51" spans="1:12" ht="14.25" customHeight="1">
      <c r="A51" s="21"/>
      <c r="B51" s="19" t="s">
        <v>95</v>
      </c>
      <c r="C51" s="20">
        <v>140</v>
      </c>
      <c r="D51" s="20">
        <v>188</v>
      </c>
      <c r="E51" s="20">
        <v>203</v>
      </c>
      <c r="F51" s="17">
        <v>391</v>
      </c>
      <c r="G51" s="18"/>
      <c r="H51" s="20"/>
      <c r="I51" s="20"/>
      <c r="J51" s="20"/>
      <c r="K51" s="42"/>
      <c r="L51" s="27"/>
    </row>
    <row r="52" spans="1:12" ht="14.25" customHeight="1">
      <c r="A52" s="21"/>
      <c r="B52" s="19" t="s">
        <v>96</v>
      </c>
      <c r="C52" s="20">
        <v>62</v>
      </c>
      <c r="D52" s="20">
        <v>102</v>
      </c>
      <c r="E52" s="20">
        <v>96</v>
      </c>
      <c r="F52" s="17">
        <v>198</v>
      </c>
      <c r="G52" s="18"/>
      <c r="H52" s="20"/>
      <c r="I52" s="20"/>
      <c r="J52" s="20"/>
      <c r="K52" s="42"/>
      <c r="L52" s="27"/>
    </row>
    <row r="53" spans="1:12" ht="14.25" customHeight="1">
      <c r="A53" s="21"/>
      <c r="B53" s="19" t="s">
        <v>97</v>
      </c>
      <c r="C53" s="20">
        <v>17</v>
      </c>
      <c r="D53" s="20">
        <v>28</v>
      </c>
      <c r="E53" s="20">
        <v>27</v>
      </c>
      <c r="F53" s="17">
        <v>55</v>
      </c>
      <c r="G53" s="18"/>
      <c r="H53" s="20"/>
      <c r="I53" s="20"/>
      <c r="J53" s="20"/>
      <c r="K53" s="42"/>
      <c r="L53" s="27"/>
    </row>
    <row r="54" spans="1:12" ht="14.25" customHeight="1">
      <c r="A54" s="28"/>
      <c r="B54" s="23" t="s">
        <v>98</v>
      </c>
      <c r="C54" s="24">
        <v>738</v>
      </c>
      <c r="D54" s="24">
        <v>973</v>
      </c>
      <c r="E54" s="24">
        <v>1017</v>
      </c>
      <c r="F54" s="29">
        <v>1990</v>
      </c>
      <c r="G54" s="18"/>
      <c r="H54" s="20"/>
      <c r="I54" s="20"/>
      <c r="J54" s="20"/>
      <c r="K54" s="20"/>
      <c r="L54" s="43"/>
    </row>
    <row r="55" spans="1:12" ht="14.25" customHeight="1">
      <c r="A55" s="21"/>
      <c r="B55" s="19"/>
      <c r="C55" s="20"/>
      <c r="D55" s="20"/>
      <c r="E55" s="20"/>
      <c r="F55" s="17"/>
      <c r="G55" s="18"/>
      <c r="H55" s="20"/>
      <c r="I55" s="20"/>
      <c r="J55" s="20"/>
      <c r="K55" s="20"/>
      <c r="L55" s="43"/>
    </row>
    <row r="56" spans="1:12" ht="14.25" customHeight="1">
      <c r="A56" s="21"/>
      <c r="B56" s="19"/>
      <c r="C56" s="20"/>
      <c r="D56" s="20"/>
      <c r="E56" s="20"/>
      <c r="F56" s="17"/>
      <c r="G56" s="18"/>
      <c r="H56" s="20"/>
      <c r="I56" s="20"/>
      <c r="J56" s="20"/>
      <c r="K56" s="20"/>
      <c r="L56" s="43"/>
    </row>
    <row r="57" spans="1:12" ht="14.25" customHeight="1">
      <c r="A57" s="21"/>
      <c r="B57" s="19"/>
      <c r="C57" s="20"/>
      <c r="D57" s="20"/>
      <c r="E57" s="20"/>
      <c r="F57" s="17"/>
      <c r="G57" s="18"/>
      <c r="H57" s="20"/>
      <c r="I57" s="20"/>
      <c r="J57" s="20"/>
      <c r="K57" s="20"/>
      <c r="L57" s="43"/>
    </row>
    <row r="58" spans="1:12" ht="14.25" customHeight="1">
      <c r="A58" s="21"/>
      <c r="B58" s="19"/>
      <c r="C58" s="20"/>
      <c r="D58" s="20"/>
      <c r="E58" s="20"/>
      <c r="F58" s="17"/>
      <c r="G58" s="18"/>
      <c r="H58" s="20"/>
      <c r="I58" s="20"/>
      <c r="J58" s="20"/>
      <c r="K58" s="20"/>
      <c r="L58" s="43"/>
    </row>
    <row r="59" spans="1:12" ht="14.25" customHeight="1">
      <c r="A59" s="44"/>
      <c r="B59" s="45"/>
      <c r="C59" s="46"/>
      <c r="D59" s="46"/>
      <c r="E59" s="46"/>
      <c r="F59" s="47"/>
      <c r="G59" s="48"/>
      <c r="H59" s="46"/>
      <c r="I59" s="46"/>
      <c r="J59" s="46"/>
      <c r="K59" s="46"/>
      <c r="L59" s="49"/>
    </row>
    <row r="60" spans="1:12" ht="14.25" customHeight="1">
      <c r="A60" s="124" t="s">
        <v>99</v>
      </c>
      <c r="B60" s="125"/>
      <c r="C60" s="12"/>
      <c r="D60" s="12"/>
      <c r="E60" s="12"/>
      <c r="F60" s="50"/>
      <c r="G60" s="7" t="s">
        <v>66</v>
      </c>
      <c r="H60" s="11" t="s">
        <v>100</v>
      </c>
      <c r="I60" s="12">
        <v>40</v>
      </c>
      <c r="J60" s="12">
        <v>69</v>
      </c>
      <c r="K60" s="12">
        <v>56</v>
      </c>
      <c r="L60" s="51">
        <v>125</v>
      </c>
    </row>
    <row r="61" spans="1:12" ht="14.25" customHeight="1">
      <c r="A61" s="21" t="s">
        <v>101</v>
      </c>
      <c r="B61" s="19" t="s">
        <v>102</v>
      </c>
      <c r="C61" s="36">
        <v>290</v>
      </c>
      <c r="D61" s="20">
        <v>426</v>
      </c>
      <c r="E61" s="20">
        <v>420</v>
      </c>
      <c r="F61" s="17">
        <v>846</v>
      </c>
      <c r="G61" s="52"/>
      <c r="H61" s="19" t="s">
        <v>103</v>
      </c>
      <c r="I61" s="20">
        <v>58</v>
      </c>
      <c r="J61" s="20">
        <v>59</v>
      </c>
      <c r="K61" s="20">
        <v>77</v>
      </c>
      <c r="L61" s="13">
        <v>136</v>
      </c>
    </row>
    <row r="62" spans="1:12" ht="14.25" customHeight="1">
      <c r="A62" s="21"/>
      <c r="B62" s="19" t="s">
        <v>104</v>
      </c>
      <c r="C62" s="20">
        <v>251</v>
      </c>
      <c r="D62" s="20">
        <v>359</v>
      </c>
      <c r="E62" s="20">
        <v>376</v>
      </c>
      <c r="F62" s="17">
        <v>735</v>
      </c>
      <c r="G62" s="52"/>
      <c r="H62" s="19" t="s">
        <v>105</v>
      </c>
      <c r="I62" s="20">
        <v>33</v>
      </c>
      <c r="J62" s="20">
        <v>57</v>
      </c>
      <c r="K62" s="20">
        <v>61</v>
      </c>
      <c r="L62" s="13">
        <v>118</v>
      </c>
    </row>
    <row r="63" spans="1:12" ht="14.25" customHeight="1">
      <c r="A63" s="21"/>
      <c r="B63" s="19" t="s">
        <v>106</v>
      </c>
      <c r="C63" s="20">
        <v>61</v>
      </c>
      <c r="D63" s="20">
        <v>97</v>
      </c>
      <c r="E63" s="20">
        <v>92</v>
      </c>
      <c r="F63" s="17">
        <v>189</v>
      </c>
      <c r="G63" s="52"/>
      <c r="H63" s="19" t="s">
        <v>107</v>
      </c>
      <c r="I63" s="20">
        <v>22</v>
      </c>
      <c r="J63" s="20">
        <v>36</v>
      </c>
      <c r="K63" s="20">
        <v>35</v>
      </c>
      <c r="L63" s="13">
        <v>71</v>
      </c>
    </row>
    <row r="64" spans="1:12" ht="14.25" customHeight="1">
      <c r="A64" s="21"/>
      <c r="B64" s="19" t="s">
        <v>108</v>
      </c>
      <c r="C64" s="20">
        <v>133</v>
      </c>
      <c r="D64" s="20">
        <v>214</v>
      </c>
      <c r="E64" s="20">
        <v>214</v>
      </c>
      <c r="F64" s="17">
        <v>428</v>
      </c>
      <c r="G64" s="52"/>
      <c r="H64" s="19" t="s">
        <v>109</v>
      </c>
      <c r="I64" s="20">
        <v>44</v>
      </c>
      <c r="J64" s="20">
        <v>71</v>
      </c>
      <c r="K64" s="20">
        <v>71</v>
      </c>
      <c r="L64" s="13">
        <v>142</v>
      </c>
    </row>
    <row r="65" spans="1:12" ht="14.25" customHeight="1">
      <c r="A65" s="21"/>
      <c r="B65" s="19" t="s">
        <v>110</v>
      </c>
      <c r="C65" s="20">
        <v>82</v>
      </c>
      <c r="D65" s="20">
        <v>121</v>
      </c>
      <c r="E65" s="20">
        <v>140</v>
      </c>
      <c r="F65" s="17">
        <v>261</v>
      </c>
      <c r="G65" s="52"/>
      <c r="H65" s="19" t="s">
        <v>111</v>
      </c>
      <c r="I65" s="20">
        <v>66</v>
      </c>
      <c r="J65" s="20">
        <v>105</v>
      </c>
      <c r="K65" s="20">
        <v>101</v>
      </c>
      <c r="L65" s="13">
        <v>206</v>
      </c>
    </row>
    <row r="66" spans="1:12" ht="14.25" customHeight="1">
      <c r="A66" s="21"/>
      <c r="B66" s="19" t="s">
        <v>112</v>
      </c>
      <c r="C66" s="20">
        <v>99</v>
      </c>
      <c r="D66" s="20">
        <v>130</v>
      </c>
      <c r="E66" s="20">
        <v>144</v>
      </c>
      <c r="F66" s="17">
        <v>274</v>
      </c>
      <c r="G66" s="52"/>
      <c r="H66" s="23" t="s">
        <v>81</v>
      </c>
      <c r="I66" s="24">
        <v>263</v>
      </c>
      <c r="J66" s="24">
        <v>397</v>
      </c>
      <c r="K66" s="24">
        <v>401</v>
      </c>
      <c r="L66" s="25">
        <v>798</v>
      </c>
    </row>
    <row r="67" spans="1:12" ht="14.25" customHeight="1">
      <c r="A67" s="21"/>
      <c r="B67" s="19" t="s">
        <v>113</v>
      </c>
      <c r="C67" s="20">
        <v>307</v>
      </c>
      <c r="D67" s="20">
        <v>442</v>
      </c>
      <c r="E67" s="20">
        <v>449</v>
      </c>
      <c r="F67" s="17">
        <v>891</v>
      </c>
      <c r="G67" s="126" t="s">
        <v>114</v>
      </c>
      <c r="H67" s="127"/>
      <c r="I67" s="32">
        <f>SUM(C69+C82+C93+C110+C114+I66)</f>
        <v>5638</v>
      </c>
      <c r="J67" s="32">
        <f>SUM(D69+D82+D93+D110+D114+J66)</f>
        <v>7769</v>
      </c>
      <c r="K67" s="32">
        <f>SUM(E69+E82+E93+E110+E114+K66)</f>
        <v>8230</v>
      </c>
      <c r="L67" s="41">
        <f>SUM(F69+F82+F93+F110+F114+L66)</f>
        <v>15999</v>
      </c>
    </row>
    <row r="68" spans="1:12" ht="14.25" customHeight="1">
      <c r="A68" s="21"/>
      <c r="B68" s="19" t="s">
        <v>115</v>
      </c>
      <c r="C68" s="20">
        <v>81</v>
      </c>
      <c r="D68" s="20">
        <v>111</v>
      </c>
      <c r="E68" s="20">
        <v>135</v>
      </c>
      <c r="F68" s="17">
        <v>246</v>
      </c>
      <c r="G68" s="52"/>
      <c r="H68" s="20"/>
      <c r="I68" s="20"/>
      <c r="J68" s="20"/>
      <c r="K68" s="20"/>
      <c r="L68" s="43"/>
    </row>
    <row r="69" spans="1:12" ht="14.25" customHeight="1">
      <c r="A69" s="21"/>
      <c r="B69" s="23" t="s">
        <v>116</v>
      </c>
      <c r="C69" s="24">
        <v>1304</v>
      </c>
      <c r="D69" s="24">
        <v>1900</v>
      </c>
      <c r="E69" s="24">
        <v>1970</v>
      </c>
      <c r="F69" s="29">
        <v>3870</v>
      </c>
      <c r="G69" s="52"/>
      <c r="H69" s="20"/>
      <c r="I69" s="20"/>
      <c r="J69" s="20"/>
      <c r="K69" s="20"/>
      <c r="L69" s="43"/>
    </row>
    <row r="70" spans="1:12" ht="14.25" customHeight="1">
      <c r="A70" s="21" t="s">
        <v>117</v>
      </c>
      <c r="B70" s="19" t="s">
        <v>118</v>
      </c>
      <c r="C70" s="20">
        <v>37</v>
      </c>
      <c r="D70" s="20">
        <v>55</v>
      </c>
      <c r="E70" s="20">
        <v>51</v>
      </c>
      <c r="F70" s="17">
        <v>106</v>
      </c>
      <c r="G70" s="52"/>
      <c r="H70" s="20"/>
      <c r="I70" s="20"/>
      <c r="J70" s="20"/>
      <c r="K70" s="20"/>
      <c r="L70" s="43"/>
    </row>
    <row r="71" spans="1:12" ht="14.25" customHeight="1">
      <c r="A71" s="21"/>
      <c r="B71" s="19" t="s">
        <v>119</v>
      </c>
      <c r="C71" s="20">
        <v>213</v>
      </c>
      <c r="D71" s="20">
        <v>257</v>
      </c>
      <c r="E71" s="20">
        <v>291</v>
      </c>
      <c r="F71" s="17">
        <v>548</v>
      </c>
      <c r="G71" s="18"/>
      <c r="H71" s="20"/>
      <c r="I71" s="20"/>
      <c r="J71" s="20"/>
      <c r="K71" s="20"/>
      <c r="L71" s="43"/>
    </row>
    <row r="72" spans="1:12" ht="14.25" customHeight="1">
      <c r="A72" s="21"/>
      <c r="B72" s="19" t="s">
        <v>120</v>
      </c>
      <c r="C72" s="20">
        <v>124</v>
      </c>
      <c r="D72" s="20">
        <v>168</v>
      </c>
      <c r="E72" s="20">
        <v>167</v>
      </c>
      <c r="F72" s="17">
        <v>335</v>
      </c>
      <c r="G72" s="18"/>
      <c r="H72" s="20"/>
      <c r="I72" s="20"/>
      <c r="J72" s="20"/>
      <c r="K72" s="20"/>
      <c r="L72" s="43"/>
    </row>
    <row r="73" spans="1:12" ht="14.25" customHeight="1">
      <c r="A73" s="21"/>
      <c r="B73" s="19" t="s">
        <v>121</v>
      </c>
      <c r="C73" s="20">
        <v>64</v>
      </c>
      <c r="D73" s="20">
        <v>93</v>
      </c>
      <c r="E73" s="20">
        <v>87</v>
      </c>
      <c r="F73" s="17">
        <v>180</v>
      </c>
      <c r="G73" s="18"/>
      <c r="H73" s="20"/>
      <c r="I73" s="20"/>
      <c r="J73" s="20"/>
      <c r="K73" s="20"/>
      <c r="L73" s="43"/>
    </row>
    <row r="74" spans="1:12" ht="14.25" customHeight="1">
      <c r="A74" s="21"/>
      <c r="B74" s="19" t="s">
        <v>122</v>
      </c>
      <c r="C74" s="20">
        <v>69</v>
      </c>
      <c r="D74" s="20">
        <v>80</v>
      </c>
      <c r="E74" s="20">
        <v>97</v>
      </c>
      <c r="F74" s="17">
        <v>177</v>
      </c>
      <c r="G74" s="18"/>
      <c r="H74" s="20"/>
      <c r="I74" s="20"/>
      <c r="J74" s="20"/>
      <c r="K74" s="20"/>
      <c r="L74" s="43"/>
    </row>
    <row r="75" spans="1:12" ht="14.25" customHeight="1">
      <c r="A75" s="21"/>
      <c r="B75" s="19" t="s">
        <v>123</v>
      </c>
      <c r="C75" s="20">
        <v>358</v>
      </c>
      <c r="D75" s="20">
        <v>446</v>
      </c>
      <c r="E75" s="20">
        <v>465</v>
      </c>
      <c r="F75" s="17">
        <v>911</v>
      </c>
      <c r="G75" s="18"/>
      <c r="H75" s="20"/>
      <c r="I75" s="20"/>
      <c r="J75" s="20"/>
      <c r="K75" s="20"/>
      <c r="L75" s="43"/>
    </row>
    <row r="76" spans="1:12" ht="14.25" customHeight="1">
      <c r="A76" s="21"/>
      <c r="B76" s="19" t="s">
        <v>124</v>
      </c>
      <c r="C76" s="20">
        <v>158</v>
      </c>
      <c r="D76" s="20">
        <v>214</v>
      </c>
      <c r="E76" s="20">
        <v>225</v>
      </c>
      <c r="F76" s="17">
        <v>439</v>
      </c>
      <c r="G76" s="18"/>
      <c r="H76" s="20"/>
      <c r="I76" s="20"/>
      <c r="J76" s="20"/>
      <c r="K76" s="20"/>
      <c r="L76" s="43"/>
    </row>
    <row r="77" spans="1:12" ht="14.25" customHeight="1">
      <c r="A77" s="21"/>
      <c r="B77" s="19" t="s">
        <v>125</v>
      </c>
      <c r="C77" s="20">
        <v>35</v>
      </c>
      <c r="D77" s="20">
        <v>50</v>
      </c>
      <c r="E77" s="20">
        <v>47</v>
      </c>
      <c r="F77" s="17">
        <v>97</v>
      </c>
      <c r="G77" s="18"/>
      <c r="H77" s="20"/>
      <c r="I77" s="20"/>
      <c r="J77" s="20"/>
      <c r="K77" s="20"/>
      <c r="L77" s="43"/>
    </row>
    <row r="78" spans="1:12" ht="14.25" customHeight="1">
      <c r="A78" s="21"/>
      <c r="B78" s="19" t="s">
        <v>126</v>
      </c>
      <c r="C78" s="20">
        <v>35</v>
      </c>
      <c r="D78" s="20">
        <v>39</v>
      </c>
      <c r="E78" s="20">
        <v>55</v>
      </c>
      <c r="F78" s="17">
        <v>94</v>
      </c>
      <c r="G78" s="18"/>
      <c r="H78" s="20"/>
      <c r="I78" s="20"/>
      <c r="J78" s="20"/>
      <c r="K78" s="20"/>
      <c r="L78" s="43"/>
    </row>
    <row r="79" spans="1:12" ht="14.25" customHeight="1">
      <c r="A79" s="21"/>
      <c r="B79" s="19" t="s">
        <v>127</v>
      </c>
      <c r="C79" s="20">
        <v>126</v>
      </c>
      <c r="D79" s="20">
        <v>175</v>
      </c>
      <c r="E79" s="20">
        <v>190</v>
      </c>
      <c r="F79" s="17">
        <v>365</v>
      </c>
      <c r="G79" s="18"/>
      <c r="H79" s="20"/>
      <c r="I79" s="20"/>
      <c r="J79" s="20"/>
      <c r="K79" s="20"/>
      <c r="L79" s="43"/>
    </row>
    <row r="80" spans="1:12" ht="14.25" customHeight="1">
      <c r="A80" s="21"/>
      <c r="B80" s="19" t="s">
        <v>128</v>
      </c>
      <c r="C80" s="20">
        <v>150</v>
      </c>
      <c r="D80" s="20">
        <v>197</v>
      </c>
      <c r="E80" s="20">
        <v>177</v>
      </c>
      <c r="F80" s="17">
        <v>374</v>
      </c>
      <c r="G80" s="18"/>
      <c r="H80" s="20"/>
      <c r="I80" s="20"/>
      <c r="J80" s="20"/>
      <c r="K80" s="20"/>
      <c r="L80" s="43"/>
    </row>
    <row r="81" spans="1:12" ht="14.25" customHeight="1">
      <c r="A81" s="21"/>
      <c r="B81" s="19" t="s">
        <v>129</v>
      </c>
      <c r="C81" s="20">
        <v>19</v>
      </c>
      <c r="D81" s="20">
        <v>35</v>
      </c>
      <c r="E81" s="20">
        <v>27</v>
      </c>
      <c r="F81" s="17">
        <v>62</v>
      </c>
      <c r="G81" s="18"/>
      <c r="H81" s="20"/>
      <c r="I81" s="20"/>
      <c r="J81" s="20"/>
      <c r="K81" s="20"/>
      <c r="L81" s="43"/>
    </row>
    <row r="82" spans="1:12" ht="14.25" customHeight="1">
      <c r="A82" s="21"/>
      <c r="B82" s="23" t="s">
        <v>130</v>
      </c>
      <c r="C82" s="24">
        <v>1388</v>
      </c>
      <c r="D82" s="24">
        <v>1809</v>
      </c>
      <c r="E82" s="24">
        <v>1879</v>
      </c>
      <c r="F82" s="29">
        <v>3688</v>
      </c>
      <c r="G82" s="18"/>
      <c r="H82" s="20"/>
      <c r="I82" s="20"/>
      <c r="J82" s="20"/>
      <c r="K82" s="20"/>
      <c r="L82" s="43"/>
    </row>
    <row r="83" spans="1:12" ht="14.25" customHeight="1">
      <c r="A83" s="21" t="s">
        <v>131</v>
      </c>
      <c r="B83" s="19" t="s">
        <v>132</v>
      </c>
      <c r="C83" s="20">
        <v>316</v>
      </c>
      <c r="D83" s="20">
        <v>387</v>
      </c>
      <c r="E83" s="20">
        <v>447</v>
      </c>
      <c r="F83" s="17">
        <v>834</v>
      </c>
      <c r="G83" s="18"/>
      <c r="H83" s="20"/>
      <c r="I83" s="20"/>
      <c r="J83" s="20"/>
      <c r="K83" s="20"/>
      <c r="L83" s="43"/>
    </row>
    <row r="84" spans="1:12" ht="14.25" customHeight="1">
      <c r="A84" s="21"/>
      <c r="B84" s="19" t="s">
        <v>133</v>
      </c>
      <c r="C84" s="20">
        <v>286</v>
      </c>
      <c r="D84" s="20">
        <v>357</v>
      </c>
      <c r="E84" s="20">
        <v>403</v>
      </c>
      <c r="F84" s="17">
        <v>760</v>
      </c>
      <c r="G84" s="18"/>
      <c r="H84" s="20"/>
      <c r="I84" s="20"/>
      <c r="J84" s="20"/>
      <c r="K84" s="20"/>
      <c r="L84" s="43"/>
    </row>
    <row r="85" spans="1:12" ht="14.25" customHeight="1">
      <c r="A85" s="21"/>
      <c r="B85" s="19" t="s">
        <v>134</v>
      </c>
      <c r="C85" s="20">
        <v>108</v>
      </c>
      <c r="D85" s="20">
        <v>130</v>
      </c>
      <c r="E85" s="20">
        <v>140</v>
      </c>
      <c r="F85" s="17">
        <v>270</v>
      </c>
      <c r="G85" s="18"/>
      <c r="H85" s="20"/>
      <c r="I85" s="20"/>
      <c r="J85" s="20"/>
      <c r="K85" s="20"/>
      <c r="L85" s="43"/>
    </row>
    <row r="86" spans="1:12" ht="14.25" customHeight="1">
      <c r="A86" s="21"/>
      <c r="B86" s="19" t="s">
        <v>135</v>
      </c>
      <c r="C86" s="20">
        <v>86</v>
      </c>
      <c r="D86" s="20">
        <v>113</v>
      </c>
      <c r="E86" s="20">
        <v>124</v>
      </c>
      <c r="F86" s="17">
        <v>237</v>
      </c>
      <c r="G86" s="18"/>
      <c r="H86" s="20"/>
      <c r="I86" s="20"/>
      <c r="J86" s="20"/>
      <c r="K86" s="20"/>
      <c r="L86" s="43"/>
    </row>
    <row r="87" spans="1:12" ht="14.25" customHeight="1">
      <c r="A87" s="21"/>
      <c r="B87" s="19" t="s">
        <v>136</v>
      </c>
      <c r="C87" s="20">
        <v>54</v>
      </c>
      <c r="D87" s="20">
        <v>68</v>
      </c>
      <c r="E87" s="20">
        <v>56</v>
      </c>
      <c r="F87" s="17">
        <v>124</v>
      </c>
      <c r="G87" s="18"/>
      <c r="H87" s="20"/>
      <c r="I87" s="20"/>
      <c r="J87" s="20"/>
      <c r="K87" s="20"/>
      <c r="L87" s="43"/>
    </row>
    <row r="88" spans="1:12" ht="14.25" customHeight="1">
      <c r="A88" s="21"/>
      <c r="B88" s="19" t="s">
        <v>131</v>
      </c>
      <c r="C88" s="20">
        <v>144</v>
      </c>
      <c r="D88" s="20">
        <v>199</v>
      </c>
      <c r="E88" s="20">
        <v>235</v>
      </c>
      <c r="F88" s="17">
        <v>434</v>
      </c>
      <c r="G88" s="18"/>
      <c r="H88" s="20"/>
      <c r="I88" s="20"/>
      <c r="J88" s="20"/>
      <c r="K88" s="20"/>
      <c r="L88" s="43"/>
    </row>
    <row r="89" spans="1:12" ht="14.25" customHeight="1">
      <c r="A89" s="21"/>
      <c r="B89" s="19" t="s">
        <v>137</v>
      </c>
      <c r="C89" s="20">
        <v>108</v>
      </c>
      <c r="D89" s="20">
        <v>135</v>
      </c>
      <c r="E89" s="20">
        <v>146</v>
      </c>
      <c r="F89" s="17">
        <v>281</v>
      </c>
      <c r="G89" s="18"/>
      <c r="H89" s="26"/>
      <c r="I89" s="20"/>
      <c r="J89" s="20"/>
      <c r="K89" s="20"/>
      <c r="L89" s="43"/>
    </row>
    <row r="90" spans="1:12" ht="14.25" customHeight="1">
      <c r="A90" s="21"/>
      <c r="B90" s="19" t="s">
        <v>138</v>
      </c>
      <c r="C90" s="20">
        <v>99</v>
      </c>
      <c r="D90" s="20">
        <v>157</v>
      </c>
      <c r="E90" s="20">
        <v>152</v>
      </c>
      <c r="F90" s="17">
        <v>309</v>
      </c>
      <c r="G90" s="18"/>
      <c r="H90" s="20"/>
      <c r="I90" s="20"/>
      <c r="J90" s="20"/>
      <c r="K90" s="20"/>
      <c r="L90" s="43"/>
    </row>
    <row r="91" spans="1:12" ht="14.25" customHeight="1">
      <c r="A91" s="21"/>
      <c r="B91" s="19" t="s">
        <v>139</v>
      </c>
      <c r="C91" s="20">
        <v>47</v>
      </c>
      <c r="D91" s="20">
        <v>68</v>
      </c>
      <c r="E91" s="20">
        <v>84</v>
      </c>
      <c r="F91" s="17">
        <v>152</v>
      </c>
      <c r="G91" s="18"/>
      <c r="H91" s="20"/>
      <c r="I91" s="20"/>
      <c r="J91" s="20"/>
      <c r="K91" s="20"/>
      <c r="L91" s="43"/>
    </row>
    <row r="92" spans="1:12" ht="14.25" customHeight="1">
      <c r="A92" s="21"/>
      <c r="B92" s="19" t="s">
        <v>140</v>
      </c>
      <c r="C92" s="20">
        <v>203</v>
      </c>
      <c r="D92" s="20">
        <v>290</v>
      </c>
      <c r="E92" s="20">
        <v>316</v>
      </c>
      <c r="F92" s="17">
        <v>606</v>
      </c>
      <c r="G92" s="18"/>
      <c r="H92" s="20"/>
      <c r="I92" s="20"/>
      <c r="J92" s="20"/>
      <c r="K92" s="20"/>
      <c r="L92" s="43"/>
    </row>
    <row r="93" spans="1:12" ht="14.25" customHeight="1">
      <c r="A93" s="21"/>
      <c r="B93" s="23" t="s">
        <v>141</v>
      </c>
      <c r="C93" s="24">
        <v>1451</v>
      </c>
      <c r="D93" s="24">
        <v>1904</v>
      </c>
      <c r="E93" s="24">
        <v>2103</v>
      </c>
      <c r="F93" s="29">
        <v>4007</v>
      </c>
      <c r="G93" s="18"/>
      <c r="H93" s="20"/>
      <c r="I93" s="20"/>
      <c r="J93" s="20"/>
      <c r="K93" s="20"/>
      <c r="L93" s="43"/>
    </row>
    <row r="94" spans="1:12" ht="14.25" customHeight="1">
      <c r="A94" s="14" t="s">
        <v>142</v>
      </c>
      <c r="B94" s="15" t="s">
        <v>143</v>
      </c>
      <c r="C94" s="20">
        <v>38</v>
      </c>
      <c r="D94" s="20">
        <v>49</v>
      </c>
      <c r="E94" s="20">
        <v>55</v>
      </c>
      <c r="F94" s="17">
        <v>104</v>
      </c>
      <c r="G94" s="18"/>
      <c r="H94" s="20"/>
      <c r="I94" s="20"/>
      <c r="J94" s="20"/>
      <c r="K94" s="20"/>
      <c r="L94" s="43"/>
    </row>
    <row r="95" spans="1:12" ht="14.25" customHeight="1">
      <c r="A95" s="21"/>
      <c r="B95" s="19" t="s">
        <v>144</v>
      </c>
      <c r="C95" s="20">
        <v>42</v>
      </c>
      <c r="D95" s="20">
        <v>56</v>
      </c>
      <c r="E95" s="20">
        <v>47</v>
      </c>
      <c r="F95" s="17">
        <v>103</v>
      </c>
      <c r="G95" s="18"/>
      <c r="H95" s="20"/>
      <c r="I95" s="20"/>
      <c r="J95" s="20"/>
      <c r="K95" s="20"/>
      <c r="L95" s="43"/>
    </row>
    <row r="96" spans="1:12" ht="14.25" customHeight="1">
      <c r="A96" s="21"/>
      <c r="B96" s="19" t="s">
        <v>145</v>
      </c>
      <c r="C96" s="20">
        <v>23</v>
      </c>
      <c r="D96" s="20">
        <v>38</v>
      </c>
      <c r="E96" s="20">
        <v>43</v>
      </c>
      <c r="F96" s="17">
        <v>81</v>
      </c>
      <c r="G96" s="18"/>
      <c r="H96" s="20"/>
      <c r="I96" s="20"/>
      <c r="J96" s="20"/>
      <c r="K96" s="20"/>
      <c r="L96" s="43"/>
    </row>
    <row r="97" spans="1:12" ht="14.25" customHeight="1">
      <c r="A97" s="21"/>
      <c r="B97" s="19" t="s">
        <v>146</v>
      </c>
      <c r="C97" s="20">
        <v>42</v>
      </c>
      <c r="D97" s="20">
        <v>54</v>
      </c>
      <c r="E97" s="20">
        <v>60</v>
      </c>
      <c r="F97" s="17">
        <v>114</v>
      </c>
      <c r="G97" s="18"/>
      <c r="H97" s="20"/>
      <c r="I97" s="20"/>
      <c r="J97" s="20"/>
      <c r="K97" s="20"/>
      <c r="L97" s="43"/>
    </row>
    <row r="98" spans="1:12" ht="14.25" customHeight="1">
      <c r="A98" s="21"/>
      <c r="B98" s="19" t="s">
        <v>147</v>
      </c>
      <c r="C98" s="20">
        <v>112</v>
      </c>
      <c r="D98" s="20">
        <v>162</v>
      </c>
      <c r="E98" s="20">
        <v>163</v>
      </c>
      <c r="F98" s="17">
        <v>325</v>
      </c>
      <c r="G98" s="18"/>
      <c r="H98" s="20"/>
      <c r="I98" s="20"/>
      <c r="J98" s="20"/>
      <c r="K98" s="20"/>
      <c r="L98" s="43"/>
    </row>
    <row r="99" spans="1:12" ht="14.25" customHeight="1">
      <c r="A99" s="21"/>
      <c r="B99" s="19" t="s">
        <v>148</v>
      </c>
      <c r="C99" s="20">
        <v>14</v>
      </c>
      <c r="D99" s="20">
        <v>28</v>
      </c>
      <c r="E99" s="20">
        <v>23</v>
      </c>
      <c r="F99" s="17">
        <v>51</v>
      </c>
      <c r="G99" s="18"/>
      <c r="H99" s="20"/>
      <c r="I99" s="20"/>
      <c r="J99" s="20"/>
      <c r="K99" s="20"/>
      <c r="L99" s="43"/>
    </row>
    <row r="100" spans="1:12" ht="14.25" customHeight="1">
      <c r="A100" s="21"/>
      <c r="B100" s="19" t="s">
        <v>149</v>
      </c>
      <c r="C100" s="20">
        <v>50</v>
      </c>
      <c r="D100" s="20">
        <v>74</v>
      </c>
      <c r="E100" s="20">
        <v>77</v>
      </c>
      <c r="F100" s="17">
        <v>151</v>
      </c>
      <c r="G100" s="18"/>
      <c r="H100" s="20"/>
      <c r="I100" s="20"/>
      <c r="J100" s="20"/>
      <c r="K100" s="20"/>
      <c r="L100" s="43"/>
    </row>
    <row r="101" spans="1:12" ht="14.25" customHeight="1">
      <c r="A101" s="21"/>
      <c r="B101" s="19" t="s">
        <v>150</v>
      </c>
      <c r="C101" s="20">
        <v>103</v>
      </c>
      <c r="D101" s="20">
        <v>146</v>
      </c>
      <c r="E101" s="20">
        <v>161</v>
      </c>
      <c r="F101" s="17">
        <v>307</v>
      </c>
      <c r="G101" s="18"/>
      <c r="H101" s="20"/>
      <c r="I101" s="20"/>
      <c r="J101" s="20"/>
      <c r="K101" s="20"/>
      <c r="L101" s="43"/>
    </row>
    <row r="102" spans="1:12" ht="14.25" customHeight="1">
      <c r="A102" s="21"/>
      <c r="B102" s="19" t="s">
        <v>151</v>
      </c>
      <c r="C102" s="20">
        <v>134</v>
      </c>
      <c r="D102" s="20">
        <v>164</v>
      </c>
      <c r="E102" s="20">
        <v>201</v>
      </c>
      <c r="F102" s="17">
        <v>365</v>
      </c>
      <c r="G102" s="18"/>
      <c r="H102" s="20"/>
      <c r="I102" s="20"/>
      <c r="J102" s="20"/>
      <c r="K102" s="20"/>
      <c r="L102" s="43"/>
    </row>
    <row r="103" spans="1:12" ht="14.25" customHeight="1">
      <c r="A103" s="21"/>
      <c r="B103" s="19" t="s">
        <v>152</v>
      </c>
      <c r="C103" s="20">
        <v>131</v>
      </c>
      <c r="D103" s="20">
        <v>193</v>
      </c>
      <c r="E103" s="20">
        <v>189</v>
      </c>
      <c r="F103" s="17">
        <v>382</v>
      </c>
      <c r="G103" s="18"/>
      <c r="H103" s="20"/>
      <c r="I103" s="20"/>
      <c r="J103" s="20"/>
      <c r="K103" s="20"/>
      <c r="L103" s="43"/>
    </row>
    <row r="104" spans="1:12" ht="14.25" customHeight="1">
      <c r="A104" s="21"/>
      <c r="B104" s="19" t="s">
        <v>153</v>
      </c>
      <c r="C104" s="20">
        <v>67</v>
      </c>
      <c r="D104" s="20">
        <v>66</v>
      </c>
      <c r="E104" s="20">
        <v>84</v>
      </c>
      <c r="F104" s="17">
        <v>150</v>
      </c>
      <c r="G104" s="18"/>
      <c r="H104" s="20"/>
      <c r="I104" s="20"/>
      <c r="J104" s="20"/>
      <c r="K104" s="20"/>
      <c r="L104" s="43"/>
    </row>
    <row r="105" spans="1:12" ht="14.25" customHeight="1">
      <c r="A105" s="21"/>
      <c r="B105" s="19" t="s">
        <v>154</v>
      </c>
      <c r="C105" s="20">
        <v>47</v>
      </c>
      <c r="D105" s="20">
        <v>67</v>
      </c>
      <c r="E105" s="20">
        <v>76</v>
      </c>
      <c r="F105" s="17">
        <v>143</v>
      </c>
      <c r="G105" s="18"/>
      <c r="H105" s="20"/>
      <c r="I105" s="20"/>
      <c r="J105" s="20"/>
      <c r="K105" s="20"/>
      <c r="L105" s="43"/>
    </row>
    <row r="106" spans="1:12" ht="14.25" customHeight="1">
      <c r="A106" s="21"/>
      <c r="B106" s="19" t="s">
        <v>155</v>
      </c>
      <c r="C106" s="20">
        <v>28</v>
      </c>
      <c r="D106" s="20">
        <v>50</v>
      </c>
      <c r="E106" s="20">
        <v>64</v>
      </c>
      <c r="F106" s="17">
        <v>114</v>
      </c>
      <c r="G106" s="18"/>
      <c r="H106" s="20"/>
      <c r="I106" s="20"/>
      <c r="J106" s="20"/>
      <c r="K106" s="20"/>
      <c r="L106" s="43"/>
    </row>
    <row r="107" spans="1:12" ht="14.25" customHeight="1">
      <c r="A107" s="21"/>
      <c r="B107" s="19" t="s">
        <v>156</v>
      </c>
      <c r="C107" s="20">
        <v>84</v>
      </c>
      <c r="D107" s="20">
        <v>129</v>
      </c>
      <c r="E107" s="20">
        <v>126</v>
      </c>
      <c r="F107" s="17">
        <v>255</v>
      </c>
      <c r="G107" s="18"/>
      <c r="H107" s="20"/>
      <c r="I107" s="20"/>
      <c r="J107" s="20"/>
      <c r="K107" s="20"/>
      <c r="L107" s="43"/>
    </row>
    <row r="108" spans="1:12" ht="14.25" customHeight="1">
      <c r="A108" s="21"/>
      <c r="B108" s="19" t="s">
        <v>157</v>
      </c>
      <c r="C108" s="20">
        <v>81</v>
      </c>
      <c r="D108" s="20">
        <v>114</v>
      </c>
      <c r="E108" s="20">
        <v>131</v>
      </c>
      <c r="F108" s="17">
        <v>245</v>
      </c>
      <c r="G108" s="18"/>
      <c r="H108" s="20"/>
      <c r="I108" s="20"/>
      <c r="J108" s="20"/>
      <c r="K108" s="20"/>
      <c r="L108" s="43"/>
    </row>
    <row r="109" spans="1:12" ht="14.25" customHeight="1">
      <c r="A109" s="21"/>
      <c r="B109" s="19" t="s">
        <v>158</v>
      </c>
      <c r="C109" s="20">
        <v>78</v>
      </c>
      <c r="D109" s="20">
        <v>110</v>
      </c>
      <c r="E109" s="20">
        <v>105</v>
      </c>
      <c r="F109" s="17">
        <v>215</v>
      </c>
      <c r="G109" s="18"/>
      <c r="H109" s="20"/>
      <c r="I109" s="20"/>
      <c r="J109" s="20"/>
      <c r="K109" s="20"/>
      <c r="L109" s="43"/>
    </row>
    <row r="110" spans="1:12" ht="14.25" customHeight="1">
      <c r="A110" s="21"/>
      <c r="B110" s="23" t="s">
        <v>159</v>
      </c>
      <c r="C110" s="24">
        <v>1074</v>
      </c>
      <c r="D110" s="24">
        <v>1500</v>
      </c>
      <c r="E110" s="24">
        <v>1605</v>
      </c>
      <c r="F110" s="29">
        <v>3105</v>
      </c>
      <c r="G110" s="18"/>
      <c r="H110" s="20"/>
      <c r="I110" s="20"/>
      <c r="J110" s="20"/>
      <c r="K110" s="20"/>
      <c r="L110" s="43"/>
    </row>
    <row r="111" spans="1:12" ht="14.25" customHeight="1">
      <c r="A111" s="14" t="s">
        <v>160</v>
      </c>
      <c r="B111" s="15" t="s">
        <v>161</v>
      </c>
      <c r="C111" s="20">
        <v>51</v>
      </c>
      <c r="D111" s="20">
        <v>87</v>
      </c>
      <c r="E111" s="20">
        <v>92</v>
      </c>
      <c r="F111" s="17">
        <v>179</v>
      </c>
      <c r="G111" s="18"/>
      <c r="H111" s="20"/>
      <c r="I111" s="20"/>
      <c r="J111" s="20"/>
      <c r="K111" s="20"/>
      <c r="L111" s="43"/>
    </row>
    <row r="112" spans="1:12" ht="14.25" customHeight="1">
      <c r="A112" s="21"/>
      <c r="B112" s="19" t="s">
        <v>162</v>
      </c>
      <c r="C112" s="20">
        <v>66</v>
      </c>
      <c r="D112" s="20">
        <v>103</v>
      </c>
      <c r="E112" s="20">
        <v>101</v>
      </c>
      <c r="F112" s="17">
        <v>204</v>
      </c>
      <c r="G112" s="18"/>
      <c r="H112" s="20"/>
      <c r="I112" s="20"/>
      <c r="J112" s="20"/>
      <c r="K112" s="20"/>
      <c r="L112" s="43"/>
    </row>
    <row r="113" spans="1:12" ht="14.25" customHeight="1">
      <c r="A113" s="21"/>
      <c r="B113" s="19" t="s">
        <v>163</v>
      </c>
      <c r="C113" s="20">
        <v>41</v>
      </c>
      <c r="D113" s="20">
        <v>69</v>
      </c>
      <c r="E113" s="20">
        <v>79</v>
      </c>
      <c r="F113" s="17">
        <v>148</v>
      </c>
      <c r="G113" s="18"/>
      <c r="H113" s="20"/>
      <c r="I113" s="20"/>
      <c r="J113" s="20"/>
      <c r="K113" s="20"/>
      <c r="L113" s="43"/>
    </row>
    <row r="114" spans="1:12" ht="14.25" customHeight="1">
      <c r="A114" s="21"/>
      <c r="B114" s="23" t="s">
        <v>62</v>
      </c>
      <c r="C114" s="24">
        <v>158</v>
      </c>
      <c r="D114" s="24">
        <v>259</v>
      </c>
      <c r="E114" s="24">
        <v>272</v>
      </c>
      <c r="F114" s="29">
        <v>531</v>
      </c>
      <c r="G114" s="18"/>
      <c r="H114" s="20"/>
      <c r="I114" s="20"/>
      <c r="J114" s="20"/>
      <c r="K114" s="20"/>
      <c r="L114" s="43"/>
    </row>
    <row r="115" spans="1:12" ht="14.25" customHeight="1">
      <c r="A115" s="44"/>
      <c r="B115" s="46"/>
      <c r="C115" s="46"/>
      <c r="D115" s="46"/>
      <c r="E115" s="46"/>
      <c r="F115" s="53"/>
      <c r="G115" s="48"/>
      <c r="H115" s="46"/>
      <c r="I115" s="46"/>
      <c r="J115" s="46"/>
      <c r="K115" s="46"/>
      <c r="L115" s="49"/>
    </row>
    <row r="116" spans="1:12" ht="14.25" customHeight="1">
      <c r="A116" s="124" t="s">
        <v>164</v>
      </c>
      <c r="B116" s="125"/>
      <c r="C116" s="12"/>
      <c r="D116" s="12"/>
      <c r="E116" s="12"/>
      <c r="F116" s="50"/>
      <c r="G116" s="10" t="s">
        <v>165</v>
      </c>
      <c r="H116" s="11" t="s">
        <v>166</v>
      </c>
      <c r="I116" s="12">
        <v>185</v>
      </c>
      <c r="J116" s="12">
        <v>255</v>
      </c>
      <c r="K116" s="12">
        <v>275</v>
      </c>
      <c r="L116" s="51">
        <v>530</v>
      </c>
    </row>
    <row r="117" spans="1:12" ht="14.25" customHeight="1">
      <c r="A117" s="21" t="s">
        <v>167</v>
      </c>
      <c r="B117" s="19" t="s">
        <v>168</v>
      </c>
      <c r="C117" s="20">
        <v>198</v>
      </c>
      <c r="D117" s="20">
        <v>213</v>
      </c>
      <c r="E117" s="20">
        <v>244</v>
      </c>
      <c r="F117" s="17">
        <v>457</v>
      </c>
      <c r="G117" s="18"/>
      <c r="H117" s="19" t="s">
        <v>169</v>
      </c>
      <c r="I117" s="20">
        <v>139</v>
      </c>
      <c r="J117" s="20">
        <v>195</v>
      </c>
      <c r="K117" s="20">
        <v>204</v>
      </c>
      <c r="L117" s="13">
        <v>399</v>
      </c>
    </row>
    <row r="118" spans="1:12" ht="14.25" customHeight="1">
      <c r="A118" s="21"/>
      <c r="B118" s="19" t="s">
        <v>170</v>
      </c>
      <c r="C118" s="20">
        <v>263</v>
      </c>
      <c r="D118" s="20">
        <v>290</v>
      </c>
      <c r="E118" s="20">
        <v>290</v>
      </c>
      <c r="F118" s="17">
        <v>580</v>
      </c>
      <c r="G118" s="18"/>
      <c r="H118" s="19" t="s">
        <v>171</v>
      </c>
      <c r="I118" s="20">
        <v>132</v>
      </c>
      <c r="J118" s="20">
        <v>195</v>
      </c>
      <c r="K118" s="20">
        <v>231</v>
      </c>
      <c r="L118" s="13">
        <v>426</v>
      </c>
    </row>
    <row r="119" spans="1:12" ht="14.25" customHeight="1">
      <c r="A119" s="21"/>
      <c r="B119" s="19" t="s">
        <v>172</v>
      </c>
      <c r="C119" s="20">
        <v>93</v>
      </c>
      <c r="D119" s="20">
        <v>99</v>
      </c>
      <c r="E119" s="20">
        <v>101</v>
      </c>
      <c r="F119" s="17">
        <v>200</v>
      </c>
      <c r="G119" s="18"/>
      <c r="H119" s="19" t="s">
        <v>173</v>
      </c>
      <c r="I119" s="20">
        <v>49</v>
      </c>
      <c r="J119" s="20">
        <v>62</v>
      </c>
      <c r="K119" s="20">
        <v>70</v>
      </c>
      <c r="L119" s="13">
        <v>132</v>
      </c>
    </row>
    <row r="120" spans="1:12" ht="14.25" customHeight="1">
      <c r="A120" s="21"/>
      <c r="B120" s="19" t="s">
        <v>174</v>
      </c>
      <c r="C120" s="20">
        <v>112</v>
      </c>
      <c r="D120" s="20">
        <v>124</v>
      </c>
      <c r="E120" s="20">
        <v>146</v>
      </c>
      <c r="F120" s="17">
        <v>270</v>
      </c>
      <c r="G120" s="18"/>
      <c r="H120" s="19" t="s">
        <v>175</v>
      </c>
      <c r="I120" s="20">
        <v>147</v>
      </c>
      <c r="J120" s="20">
        <v>179</v>
      </c>
      <c r="K120" s="20">
        <v>189</v>
      </c>
      <c r="L120" s="13">
        <v>368</v>
      </c>
    </row>
    <row r="121" spans="1:12" ht="14.25" customHeight="1">
      <c r="A121" s="21"/>
      <c r="B121" s="19" t="s">
        <v>176</v>
      </c>
      <c r="C121" s="20">
        <v>68</v>
      </c>
      <c r="D121" s="20">
        <v>79</v>
      </c>
      <c r="E121" s="20">
        <v>82</v>
      </c>
      <c r="F121" s="17">
        <v>161</v>
      </c>
      <c r="G121" s="18"/>
      <c r="H121" s="19" t="s">
        <v>177</v>
      </c>
      <c r="I121" s="20">
        <v>142</v>
      </c>
      <c r="J121" s="20">
        <v>195</v>
      </c>
      <c r="K121" s="16">
        <v>201</v>
      </c>
      <c r="L121" s="13">
        <v>396</v>
      </c>
    </row>
    <row r="122" spans="1:12" ht="14.25" customHeight="1">
      <c r="A122" s="21"/>
      <c r="B122" s="19" t="s">
        <v>178</v>
      </c>
      <c r="C122" s="20">
        <v>25</v>
      </c>
      <c r="D122" s="20">
        <v>24</v>
      </c>
      <c r="E122" s="20">
        <v>34</v>
      </c>
      <c r="F122" s="17">
        <v>58</v>
      </c>
      <c r="G122" s="18"/>
      <c r="H122" s="19" t="s">
        <v>179</v>
      </c>
      <c r="I122" s="20">
        <v>200</v>
      </c>
      <c r="J122" s="20">
        <v>252</v>
      </c>
      <c r="K122" s="20">
        <v>263</v>
      </c>
      <c r="L122" s="13">
        <v>515</v>
      </c>
    </row>
    <row r="123" spans="1:12" ht="14.25" customHeight="1">
      <c r="A123" s="21"/>
      <c r="B123" s="19" t="s">
        <v>180</v>
      </c>
      <c r="C123" s="20">
        <v>74</v>
      </c>
      <c r="D123" s="20">
        <v>76</v>
      </c>
      <c r="E123" s="20">
        <v>90</v>
      </c>
      <c r="F123" s="17">
        <v>166</v>
      </c>
      <c r="G123" s="18"/>
      <c r="H123" s="19" t="s">
        <v>181</v>
      </c>
      <c r="I123" s="20">
        <v>46</v>
      </c>
      <c r="J123" s="20">
        <v>60</v>
      </c>
      <c r="K123" s="20">
        <v>65</v>
      </c>
      <c r="L123" s="13">
        <v>125</v>
      </c>
    </row>
    <row r="124" spans="1:12" ht="14.25" customHeight="1">
      <c r="A124" s="21"/>
      <c r="B124" s="19" t="s">
        <v>182</v>
      </c>
      <c r="C124" s="20">
        <v>157</v>
      </c>
      <c r="D124" s="20">
        <v>166</v>
      </c>
      <c r="E124" s="20">
        <v>190</v>
      </c>
      <c r="F124" s="17">
        <v>356</v>
      </c>
      <c r="G124" s="18"/>
      <c r="H124" s="19" t="s">
        <v>183</v>
      </c>
      <c r="I124" s="20">
        <v>221</v>
      </c>
      <c r="J124" s="20">
        <v>273</v>
      </c>
      <c r="K124" s="20">
        <v>296</v>
      </c>
      <c r="L124" s="13">
        <v>569</v>
      </c>
    </row>
    <row r="125" spans="1:12" ht="14.25" customHeight="1">
      <c r="A125" s="21"/>
      <c r="B125" s="19" t="s">
        <v>184</v>
      </c>
      <c r="C125" s="20">
        <v>55</v>
      </c>
      <c r="D125" s="20">
        <v>45</v>
      </c>
      <c r="E125" s="20">
        <v>60</v>
      </c>
      <c r="F125" s="17">
        <v>105</v>
      </c>
      <c r="G125" s="18"/>
      <c r="H125" s="23" t="s">
        <v>185</v>
      </c>
      <c r="I125" s="24">
        <v>1261</v>
      </c>
      <c r="J125" s="24">
        <v>1666</v>
      </c>
      <c r="K125" s="24">
        <v>1794</v>
      </c>
      <c r="L125" s="25">
        <v>3460</v>
      </c>
    </row>
    <row r="126" spans="1:12" ht="14.25" customHeight="1">
      <c r="A126" s="21"/>
      <c r="B126" s="19" t="s">
        <v>186</v>
      </c>
      <c r="C126" s="20">
        <v>76</v>
      </c>
      <c r="D126" s="20">
        <v>84</v>
      </c>
      <c r="E126" s="20">
        <v>82</v>
      </c>
      <c r="F126" s="17">
        <v>166</v>
      </c>
      <c r="G126" s="18" t="s">
        <v>187</v>
      </c>
      <c r="H126" s="19" t="s">
        <v>188</v>
      </c>
      <c r="I126" s="20">
        <v>36</v>
      </c>
      <c r="J126" s="20">
        <v>54</v>
      </c>
      <c r="K126" s="20">
        <v>46</v>
      </c>
      <c r="L126" s="13">
        <v>100</v>
      </c>
    </row>
    <row r="127" spans="1:12" ht="14.25" customHeight="1">
      <c r="A127" s="21"/>
      <c r="B127" s="19" t="s">
        <v>189</v>
      </c>
      <c r="C127" s="20">
        <v>39</v>
      </c>
      <c r="D127" s="20">
        <v>47</v>
      </c>
      <c r="E127" s="20">
        <v>48</v>
      </c>
      <c r="F127" s="17">
        <v>95</v>
      </c>
      <c r="G127" s="18"/>
      <c r="H127" s="54" t="s">
        <v>190</v>
      </c>
      <c r="I127" s="20">
        <v>15</v>
      </c>
      <c r="J127" s="20">
        <v>18</v>
      </c>
      <c r="K127" s="20">
        <v>13</v>
      </c>
      <c r="L127" s="13">
        <v>31</v>
      </c>
    </row>
    <row r="128" spans="1:12" ht="14.25" customHeight="1">
      <c r="A128" s="21"/>
      <c r="B128" s="19" t="s">
        <v>191</v>
      </c>
      <c r="C128" s="20">
        <v>84</v>
      </c>
      <c r="D128" s="20">
        <v>78</v>
      </c>
      <c r="E128" s="20">
        <v>97</v>
      </c>
      <c r="F128" s="17">
        <v>175</v>
      </c>
      <c r="G128" s="18"/>
      <c r="H128" s="54" t="s">
        <v>192</v>
      </c>
      <c r="I128" s="20">
        <v>44</v>
      </c>
      <c r="J128" s="20">
        <v>67</v>
      </c>
      <c r="K128" s="20">
        <v>85</v>
      </c>
      <c r="L128" s="13">
        <v>152</v>
      </c>
    </row>
    <row r="129" spans="1:12" ht="14.25" customHeight="1">
      <c r="A129" s="21"/>
      <c r="B129" s="19" t="s">
        <v>193</v>
      </c>
      <c r="C129" s="20">
        <v>84</v>
      </c>
      <c r="D129" s="20">
        <v>80</v>
      </c>
      <c r="E129" s="20">
        <v>100</v>
      </c>
      <c r="F129" s="17">
        <v>180</v>
      </c>
      <c r="G129" s="18"/>
      <c r="H129" s="54" t="s">
        <v>194</v>
      </c>
      <c r="I129" s="20">
        <v>22</v>
      </c>
      <c r="J129" s="20">
        <v>24</v>
      </c>
      <c r="K129" s="20">
        <v>21</v>
      </c>
      <c r="L129" s="13">
        <v>45</v>
      </c>
    </row>
    <row r="130" spans="1:12" ht="14.25" customHeight="1">
      <c r="A130" s="21"/>
      <c r="B130" s="19" t="s">
        <v>195</v>
      </c>
      <c r="C130" s="20">
        <v>76</v>
      </c>
      <c r="D130" s="20">
        <v>74</v>
      </c>
      <c r="E130" s="20">
        <v>94</v>
      </c>
      <c r="F130" s="17">
        <v>168</v>
      </c>
      <c r="G130" s="18"/>
      <c r="H130" s="54" t="s">
        <v>196</v>
      </c>
      <c r="I130" s="20">
        <v>8</v>
      </c>
      <c r="J130" s="20">
        <v>7</v>
      </c>
      <c r="K130" s="20">
        <v>6</v>
      </c>
      <c r="L130" s="13">
        <v>13</v>
      </c>
    </row>
    <row r="131" spans="1:12" ht="14.25" customHeight="1">
      <c r="A131" s="21"/>
      <c r="B131" s="19" t="s">
        <v>197</v>
      </c>
      <c r="C131" s="20">
        <v>110</v>
      </c>
      <c r="D131" s="20">
        <v>126</v>
      </c>
      <c r="E131" s="20">
        <v>132</v>
      </c>
      <c r="F131" s="17">
        <v>258</v>
      </c>
      <c r="G131" s="18"/>
      <c r="H131" s="54" t="s">
        <v>198</v>
      </c>
      <c r="I131" s="20">
        <v>10</v>
      </c>
      <c r="J131" s="20">
        <v>20</v>
      </c>
      <c r="K131" s="20">
        <v>14</v>
      </c>
      <c r="L131" s="13">
        <v>34</v>
      </c>
    </row>
    <row r="132" spans="1:12" ht="14.25" customHeight="1">
      <c r="A132" s="21"/>
      <c r="B132" s="19" t="s">
        <v>199</v>
      </c>
      <c r="C132" s="20">
        <v>157</v>
      </c>
      <c r="D132" s="20">
        <v>182</v>
      </c>
      <c r="E132" s="20">
        <v>205</v>
      </c>
      <c r="F132" s="17">
        <v>387</v>
      </c>
      <c r="G132" s="18"/>
      <c r="H132" s="54" t="s">
        <v>200</v>
      </c>
      <c r="I132" s="20">
        <v>19</v>
      </c>
      <c r="J132" s="20">
        <v>23</v>
      </c>
      <c r="K132" s="20">
        <v>28</v>
      </c>
      <c r="L132" s="13">
        <v>51</v>
      </c>
    </row>
    <row r="133" spans="1:12" ht="14.25" customHeight="1">
      <c r="A133" s="21"/>
      <c r="B133" s="19" t="s">
        <v>201</v>
      </c>
      <c r="C133" s="20">
        <v>145</v>
      </c>
      <c r="D133" s="20">
        <v>154</v>
      </c>
      <c r="E133" s="20">
        <v>158</v>
      </c>
      <c r="F133" s="17">
        <v>312</v>
      </c>
      <c r="G133" s="18"/>
      <c r="H133" s="54" t="s">
        <v>202</v>
      </c>
      <c r="I133" s="20">
        <v>20</v>
      </c>
      <c r="J133" s="20">
        <v>16</v>
      </c>
      <c r="K133" s="20">
        <v>22</v>
      </c>
      <c r="L133" s="13">
        <v>38</v>
      </c>
    </row>
    <row r="134" spans="1:12" ht="14.25" customHeight="1">
      <c r="A134" s="21"/>
      <c r="B134" s="19" t="s">
        <v>203</v>
      </c>
      <c r="C134" s="20">
        <v>115</v>
      </c>
      <c r="D134" s="20">
        <v>141</v>
      </c>
      <c r="E134" s="20">
        <v>147</v>
      </c>
      <c r="F134" s="17">
        <v>288</v>
      </c>
      <c r="G134" s="18"/>
      <c r="H134" s="54" t="s">
        <v>204</v>
      </c>
      <c r="I134" s="20">
        <v>22</v>
      </c>
      <c r="J134" s="20">
        <v>20</v>
      </c>
      <c r="K134" s="20">
        <v>28</v>
      </c>
      <c r="L134" s="13">
        <v>48</v>
      </c>
    </row>
    <row r="135" spans="1:12" ht="14.25" customHeight="1">
      <c r="A135" s="21"/>
      <c r="B135" s="19" t="s">
        <v>205</v>
      </c>
      <c r="C135" s="20">
        <v>181</v>
      </c>
      <c r="D135" s="20">
        <v>226</v>
      </c>
      <c r="E135" s="20">
        <v>229</v>
      </c>
      <c r="F135" s="17">
        <v>455</v>
      </c>
      <c r="G135" s="18"/>
      <c r="H135" s="54" t="s">
        <v>206</v>
      </c>
      <c r="I135" s="20">
        <v>32</v>
      </c>
      <c r="J135" s="20">
        <v>28</v>
      </c>
      <c r="K135" s="20">
        <v>35</v>
      </c>
      <c r="L135" s="13">
        <v>63</v>
      </c>
    </row>
    <row r="136" spans="1:12" ht="14.25" customHeight="1">
      <c r="A136" s="21"/>
      <c r="B136" s="19" t="s">
        <v>207</v>
      </c>
      <c r="C136" s="20">
        <v>40</v>
      </c>
      <c r="D136" s="20">
        <v>44</v>
      </c>
      <c r="E136" s="20">
        <v>41</v>
      </c>
      <c r="F136" s="17">
        <v>85</v>
      </c>
      <c r="G136" s="18"/>
      <c r="H136" s="54" t="s">
        <v>208</v>
      </c>
      <c r="I136" s="20">
        <v>11</v>
      </c>
      <c r="J136" s="20">
        <v>10</v>
      </c>
      <c r="K136" s="20">
        <v>15</v>
      </c>
      <c r="L136" s="13">
        <v>25</v>
      </c>
    </row>
    <row r="137" spans="1:12" ht="14.25" customHeight="1">
      <c r="A137" s="21"/>
      <c r="B137" s="19" t="s">
        <v>209</v>
      </c>
      <c r="C137" s="20">
        <v>208</v>
      </c>
      <c r="D137" s="20">
        <v>172</v>
      </c>
      <c r="E137" s="20">
        <v>202</v>
      </c>
      <c r="F137" s="17">
        <v>374</v>
      </c>
      <c r="G137" s="18"/>
      <c r="H137" s="54" t="s">
        <v>210</v>
      </c>
      <c r="I137" s="20">
        <v>26</v>
      </c>
      <c r="J137" s="20">
        <v>26</v>
      </c>
      <c r="K137" s="20">
        <v>30</v>
      </c>
      <c r="L137" s="13">
        <v>56</v>
      </c>
    </row>
    <row r="138" spans="1:12" ht="14.25" customHeight="1">
      <c r="A138" s="21"/>
      <c r="B138" s="26" t="s">
        <v>211</v>
      </c>
      <c r="C138" s="20">
        <v>98</v>
      </c>
      <c r="D138" s="20">
        <v>137</v>
      </c>
      <c r="E138" s="20">
        <v>153</v>
      </c>
      <c r="F138" s="17">
        <v>290</v>
      </c>
      <c r="G138" s="18"/>
      <c r="H138" s="54" t="s">
        <v>212</v>
      </c>
      <c r="I138" s="20">
        <v>17</v>
      </c>
      <c r="J138" s="20">
        <v>32</v>
      </c>
      <c r="K138" s="20">
        <v>22</v>
      </c>
      <c r="L138" s="13">
        <v>54</v>
      </c>
    </row>
    <row r="139" spans="1:12" ht="14.25" customHeight="1">
      <c r="A139" s="21"/>
      <c r="B139" s="23" t="s">
        <v>213</v>
      </c>
      <c r="C139" s="24">
        <v>2458</v>
      </c>
      <c r="D139" s="24">
        <v>2661</v>
      </c>
      <c r="E139" s="24">
        <v>2925</v>
      </c>
      <c r="F139" s="29">
        <v>5586</v>
      </c>
      <c r="G139" s="18"/>
      <c r="H139" s="54" t="s">
        <v>214</v>
      </c>
      <c r="I139" s="20">
        <v>12</v>
      </c>
      <c r="J139" s="20">
        <v>17</v>
      </c>
      <c r="K139" s="20">
        <v>17</v>
      </c>
      <c r="L139" s="13">
        <v>34</v>
      </c>
    </row>
    <row r="140" spans="1:12" ht="14.25" customHeight="1">
      <c r="A140" s="21" t="s">
        <v>215</v>
      </c>
      <c r="B140" s="19" t="s">
        <v>216</v>
      </c>
      <c r="C140" s="20">
        <v>133</v>
      </c>
      <c r="D140" s="20">
        <v>169</v>
      </c>
      <c r="E140" s="20">
        <v>191</v>
      </c>
      <c r="F140" s="17">
        <v>360</v>
      </c>
      <c r="G140" s="18"/>
      <c r="H140" s="23" t="s">
        <v>217</v>
      </c>
      <c r="I140" s="24">
        <v>294</v>
      </c>
      <c r="J140" s="24">
        <v>362</v>
      </c>
      <c r="K140" s="24">
        <v>382</v>
      </c>
      <c r="L140" s="25">
        <v>744</v>
      </c>
    </row>
    <row r="141" spans="1:12" ht="14.25" customHeight="1">
      <c r="A141" s="21"/>
      <c r="B141" s="19" t="s">
        <v>218</v>
      </c>
      <c r="C141" s="20">
        <v>161</v>
      </c>
      <c r="D141" s="20">
        <v>230</v>
      </c>
      <c r="E141" s="20">
        <v>235</v>
      </c>
      <c r="F141" s="17">
        <v>465</v>
      </c>
      <c r="G141" s="18" t="s">
        <v>219</v>
      </c>
      <c r="H141" s="54" t="s">
        <v>220</v>
      </c>
      <c r="I141" s="55">
        <v>49</v>
      </c>
      <c r="J141" s="55">
        <v>61</v>
      </c>
      <c r="K141" s="55">
        <v>59</v>
      </c>
      <c r="L141" s="56">
        <v>120</v>
      </c>
    </row>
    <row r="142" spans="1:12" ht="14.25" customHeight="1">
      <c r="A142" s="21"/>
      <c r="B142" s="19" t="s">
        <v>221</v>
      </c>
      <c r="C142" s="20">
        <v>124</v>
      </c>
      <c r="D142" s="20">
        <v>155</v>
      </c>
      <c r="E142" s="20">
        <v>156</v>
      </c>
      <c r="F142" s="17">
        <v>311</v>
      </c>
      <c r="G142" s="18"/>
      <c r="H142" s="54" t="s">
        <v>222</v>
      </c>
      <c r="I142" s="55">
        <v>54</v>
      </c>
      <c r="J142" s="55">
        <v>63</v>
      </c>
      <c r="K142" s="55">
        <v>60</v>
      </c>
      <c r="L142" s="56">
        <v>123</v>
      </c>
    </row>
    <row r="143" spans="1:12" ht="14.25" customHeight="1">
      <c r="A143" s="21"/>
      <c r="B143" s="19" t="s">
        <v>223</v>
      </c>
      <c r="C143" s="20">
        <v>64</v>
      </c>
      <c r="D143" s="20">
        <v>84</v>
      </c>
      <c r="E143" s="20">
        <v>94</v>
      </c>
      <c r="F143" s="17">
        <v>178</v>
      </c>
      <c r="G143" s="18"/>
      <c r="H143" s="54" t="s">
        <v>224</v>
      </c>
      <c r="I143" s="55">
        <v>56</v>
      </c>
      <c r="J143" s="55">
        <v>61</v>
      </c>
      <c r="K143" s="55">
        <v>61</v>
      </c>
      <c r="L143" s="56">
        <v>122</v>
      </c>
    </row>
    <row r="144" spans="1:12" ht="14.25" customHeight="1">
      <c r="A144" s="21"/>
      <c r="B144" s="19" t="s">
        <v>225</v>
      </c>
      <c r="C144" s="20">
        <v>30</v>
      </c>
      <c r="D144" s="20">
        <v>33</v>
      </c>
      <c r="E144" s="20">
        <v>37</v>
      </c>
      <c r="F144" s="17">
        <v>70</v>
      </c>
      <c r="G144" s="18"/>
      <c r="H144" s="54" t="s">
        <v>226</v>
      </c>
      <c r="I144" s="55">
        <v>34</v>
      </c>
      <c r="J144" s="55">
        <v>36</v>
      </c>
      <c r="K144" s="55">
        <v>39</v>
      </c>
      <c r="L144" s="56">
        <v>75</v>
      </c>
    </row>
    <row r="145" spans="1:12" ht="14.25" customHeight="1">
      <c r="A145" s="21"/>
      <c r="B145" s="19" t="s">
        <v>227</v>
      </c>
      <c r="C145" s="20">
        <v>129</v>
      </c>
      <c r="D145" s="20">
        <v>183</v>
      </c>
      <c r="E145" s="20">
        <v>200</v>
      </c>
      <c r="F145" s="17">
        <v>383</v>
      </c>
      <c r="G145" s="18"/>
      <c r="H145" s="54" t="s">
        <v>228</v>
      </c>
      <c r="I145" s="55">
        <v>35</v>
      </c>
      <c r="J145" s="55">
        <v>41</v>
      </c>
      <c r="K145" s="55">
        <v>41</v>
      </c>
      <c r="L145" s="56">
        <v>82</v>
      </c>
    </row>
    <row r="146" spans="1:12" ht="14.25" customHeight="1">
      <c r="A146" s="21"/>
      <c r="B146" s="19" t="s">
        <v>229</v>
      </c>
      <c r="C146" s="20">
        <v>31</v>
      </c>
      <c r="D146" s="20">
        <v>45</v>
      </c>
      <c r="E146" s="20">
        <v>47</v>
      </c>
      <c r="F146" s="17">
        <v>92</v>
      </c>
      <c r="G146" s="18"/>
      <c r="H146" s="23" t="s">
        <v>230</v>
      </c>
      <c r="I146" s="57">
        <v>228</v>
      </c>
      <c r="J146" s="57">
        <v>262</v>
      </c>
      <c r="K146" s="57">
        <v>260</v>
      </c>
      <c r="L146" s="61">
        <v>522</v>
      </c>
    </row>
    <row r="147" spans="1:12" ht="14.25" customHeight="1">
      <c r="A147" s="21"/>
      <c r="B147" s="19" t="s">
        <v>231</v>
      </c>
      <c r="C147" s="20">
        <v>37</v>
      </c>
      <c r="D147" s="20">
        <v>52</v>
      </c>
      <c r="E147" s="20">
        <v>57</v>
      </c>
      <c r="F147" s="17">
        <v>109</v>
      </c>
      <c r="G147" s="94" t="s">
        <v>232</v>
      </c>
      <c r="H147" s="58"/>
      <c r="I147" s="32">
        <f>SUM(C139+C157+C164+C167+I125+I140+I146)</f>
        <v>6844</v>
      </c>
      <c r="J147" s="32">
        <f>SUM(D139+D157+D164+D167+J125+J140+J146)</f>
        <v>8476</v>
      </c>
      <c r="K147" s="32">
        <f>SUM(E139+E157+E164+E167+K125+K140+K146)</f>
        <v>9145</v>
      </c>
      <c r="L147" s="41">
        <f>SUM(F139+F157+F164+F167+L125+L140+L146)</f>
        <v>17621</v>
      </c>
    </row>
    <row r="148" spans="1:12" ht="14.25" customHeight="1">
      <c r="A148" s="21"/>
      <c r="B148" s="19" t="s">
        <v>233</v>
      </c>
      <c r="C148" s="20">
        <v>88</v>
      </c>
      <c r="D148" s="20">
        <v>118</v>
      </c>
      <c r="E148" s="20">
        <v>151</v>
      </c>
      <c r="F148" s="17">
        <v>269</v>
      </c>
      <c r="G148" s="62"/>
      <c r="H148" s="63"/>
      <c r="I148" s="64"/>
      <c r="J148" s="64"/>
      <c r="K148" s="64"/>
      <c r="L148" s="65"/>
    </row>
    <row r="149" spans="1:12" ht="14.25" customHeight="1">
      <c r="A149" s="21"/>
      <c r="B149" s="19" t="s">
        <v>234</v>
      </c>
      <c r="C149" s="20">
        <v>69</v>
      </c>
      <c r="D149" s="20">
        <v>90</v>
      </c>
      <c r="E149" s="20">
        <v>117</v>
      </c>
      <c r="F149" s="17">
        <v>207</v>
      </c>
      <c r="G149" s="59" t="s">
        <v>235</v>
      </c>
      <c r="H149" s="60"/>
      <c r="I149" s="93">
        <f>SUM(C30+I39+I67+I147)</f>
        <v>18749</v>
      </c>
      <c r="J149" s="93">
        <f>SUM(D30+J39+J67+J147)</f>
        <v>24575</v>
      </c>
      <c r="K149" s="93">
        <f>SUM(E30+K39+K67+K147)</f>
        <v>26354</v>
      </c>
      <c r="L149" s="117">
        <f>SUM(J149:K149)</f>
        <v>50929</v>
      </c>
    </row>
    <row r="150" spans="1:12" ht="14.25" customHeight="1">
      <c r="A150" s="21"/>
      <c r="B150" s="19" t="s">
        <v>236</v>
      </c>
      <c r="C150" s="20">
        <v>122</v>
      </c>
      <c r="D150" s="20">
        <v>148</v>
      </c>
      <c r="E150" s="20">
        <v>158</v>
      </c>
      <c r="F150" s="17">
        <v>306</v>
      </c>
      <c r="G150" s="122"/>
      <c r="H150" s="123"/>
      <c r="I150" s="92"/>
      <c r="J150" s="92"/>
      <c r="K150" s="92"/>
      <c r="L150" s="118"/>
    </row>
    <row r="151" spans="1:12" ht="14.25" customHeight="1">
      <c r="A151" s="21"/>
      <c r="B151" s="19" t="s">
        <v>237</v>
      </c>
      <c r="C151" s="20">
        <v>30</v>
      </c>
      <c r="D151" s="20">
        <v>43</v>
      </c>
      <c r="E151" s="20">
        <v>45</v>
      </c>
      <c r="F151" s="17">
        <v>88</v>
      </c>
      <c r="G151" s="120" t="s">
        <v>238</v>
      </c>
      <c r="H151" s="121"/>
      <c r="I151" s="91">
        <v>21</v>
      </c>
      <c r="J151" s="91">
        <v>9</v>
      </c>
      <c r="K151" s="91">
        <v>7</v>
      </c>
      <c r="L151" s="119">
        <v>16</v>
      </c>
    </row>
    <row r="152" spans="1:12" ht="14.25" customHeight="1">
      <c r="A152" s="21"/>
      <c r="B152" s="19" t="s">
        <v>239</v>
      </c>
      <c r="C152" s="20">
        <v>21</v>
      </c>
      <c r="D152" s="20">
        <v>26</v>
      </c>
      <c r="E152" s="20">
        <v>27</v>
      </c>
      <c r="F152" s="17">
        <v>53</v>
      </c>
      <c r="G152" s="122"/>
      <c r="H152" s="123"/>
      <c r="I152" s="92"/>
      <c r="J152" s="92"/>
      <c r="K152" s="92"/>
      <c r="L152" s="118"/>
    </row>
    <row r="153" spans="1:12" ht="14.25" customHeight="1">
      <c r="A153" s="21"/>
      <c r="B153" s="19" t="s">
        <v>240</v>
      </c>
      <c r="C153" s="20">
        <v>61</v>
      </c>
      <c r="D153" s="20">
        <v>95</v>
      </c>
      <c r="E153" s="20">
        <v>97</v>
      </c>
      <c r="F153" s="17">
        <v>192</v>
      </c>
      <c r="G153" s="18"/>
      <c r="H153" s="54"/>
      <c r="I153" s="20"/>
      <c r="J153" s="20"/>
      <c r="K153" s="20"/>
      <c r="L153" s="13"/>
    </row>
    <row r="154" spans="1:12" ht="14.25" customHeight="1">
      <c r="A154" s="21"/>
      <c r="B154" s="19" t="s">
        <v>241</v>
      </c>
      <c r="C154" s="20">
        <v>53</v>
      </c>
      <c r="D154" s="20">
        <v>60</v>
      </c>
      <c r="E154" s="20">
        <v>78</v>
      </c>
      <c r="F154" s="17">
        <v>138</v>
      </c>
      <c r="G154" s="112" t="s">
        <v>242</v>
      </c>
      <c r="H154" s="113"/>
      <c r="I154" s="66"/>
      <c r="J154" s="66">
        <v>39</v>
      </c>
      <c r="K154" s="66">
        <v>36</v>
      </c>
      <c r="L154" s="67">
        <v>75</v>
      </c>
    </row>
    <row r="155" spans="1:12" ht="14.25" customHeight="1">
      <c r="A155" s="21"/>
      <c r="B155" s="19" t="s">
        <v>243</v>
      </c>
      <c r="C155" s="20">
        <v>166</v>
      </c>
      <c r="D155" s="20">
        <v>226</v>
      </c>
      <c r="E155" s="20">
        <v>239</v>
      </c>
      <c r="F155" s="17">
        <v>465</v>
      </c>
      <c r="G155" s="112" t="s">
        <v>244</v>
      </c>
      <c r="H155" s="113"/>
      <c r="I155" s="66"/>
      <c r="J155" s="66">
        <v>23</v>
      </c>
      <c r="K155" s="66">
        <v>24</v>
      </c>
      <c r="L155" s="67">
        <v>47</v>
      </c>
    </row>
    <row r="156" spans="1:12" ht="14.25" customHeight="1">
      <c r="A156" s="21"/>
      <c r="B156" s="19" t="s">
        <v>245</v>
      </c>
      <c r="C156" s="20">
        <v>39</v>
      </c>
      <c r="D156" s="20">
        <v>52</v>
      </c>
      <c r="E156" s="20">
        <v>48</v>
      </c>
      <c r="F156" s="17">
        <v>100</v>
      </c>
      <c r="G156" s="112" t="s">
        <v>246</v>
      </c>
      <c r="H156" s="113"/>
      <c r="I156" s="66"/>
      <c r="J156" s="66">
        <v>11</v>
      </c>
      <c r="K156" s="66">
        <v>12</v>
      </c>
      <c r="L156" s="67">
        <v>23</v>
      </c>
    </row>
    <row r="157" spans="1:12" ht="14.25" customHeight="1">
      <c r="A157" s="21"/>
      <c r="B157" s="23" t="s">
        <v>247</v>
      </c>
      <c r="C157" s="24">
        <v>1358</v>
      </c>
      <c r="D157" s="24">
        <v>1809</v>
      </c>
      <c r="E157" s="24">
        <v>1977</v>
      </c>
      <c r="F157" s="29">
        <v>3786</v>
      </c>
      <c r="G157" s="112" t="s">
        <v>248</v>
      </c>
      <c r="H157" s="113"/>
      <c r="I157" s="66"/>
      <c r="J157" s="66">
        <v>17</v>
      </c>
      <c r="K157" s="66">
        <v>17</v>
      </c>
      <c r="L157" s="67">
        <v>34</v>
      </c>
    </row>
    <row r="158" spans="1:12" ht="14.25" customHeight="1">
      <c r="A158" s="21" t="s">
        <v>249</v>
      </c>
      <c r="B158" s="19" t="s">
        <v>250</v>
      </c>
      <c r="C158" s="20">
        <v>127</v>
      </c>
      <c r="D158" s="20">
        <v>185</v>
      </c>
      <c r="E158" s="20">
        <v>182</v>
      </c>
      <c r="F158" s="17">
        <v>367</v>
      </c>
      <c r="G158" s="112" t="s">
        <v>251</v>
      </c>
      <c r="H158" s="113"/>
      <c r="I158" s="66"/>
      <c r="J158" s="66">
        <v>1</v>
      </c>
      <c r="K158" s="66">
        <v>0</v>
      </c>
      <c r="L158" s="67">
        <v>1</v>
      </c>
    </row>
    <row r="159" spans="1:12" ht="14.25" customHeight="1">
      <c r="A159" s="21"/>
      <c r="B159" s="19" t="s">
        <v>252</v>
      </c>
      <c r="C159" s="20">
        <v>212</v>
      </c>
      <c r="D159" s="20">
        <v>273</v>
      </c>
      <c r="E159" s="20">
        <v>297</v>
      </c>
      <c r="F159" s="17">
        <v>570</v>
      </c>
      <c r="G159" s="112" t="s">
        <v>253</v>
      </c>
      <c r="H159" s="113"/>
      <c r="I159" s="66"/>
      <c r="J159" s="66">
        <v>2</v>
      </c>
      <c r="K159" s="66">
        <v>0</v>
      </c>
      <c r="L159" s="67">
        <v>2</v>
      </c>
    </row>
    <row r="160" spans="1:12" ht="14.25" customHeight="1">
      <c r="A160" s="21"/>
      <c r="B160" s="19" t="s">
        <v>254</v>
      </c>
      <c r="C160" s="20">
        <v>63</v>
      </c>
      <c r="D160" s="20">
        <v>94</v>
      </c>
      <c r="E160" s="20">
        <v>97</v>
      </c>
      <c r="F160" s="17">
        <v>191</v>
      </c>
      <c r="G160" s="114" t="s">
        <v>255</v>
      </c>
      <c r="H160" s="115" t="s">
        <v>256</v>
      </c>
      <c r="I160" s="116">
        <f>SUM(L160/L149)</f>
        <v>0.376661626970881</v>
      </c>
      <c r="J160" s="108">
        <v>8524</v>
      </c>
      <c r="K160" s="108">
        <v>10659</v>
      </c>
      <c r="L160" s="110">
        <v>19183</v>
      </c>
    </row>
    <row r="161" spans="1:12" ht="14.25" customHeight="1">
      <c r="A161" s="21"/>
      <c r="B161" s="19" t="s">
        <v>257</v>
      </c>
      <c r="C161" s="20">
        <v>49</v>
      </c>
      <c r="D161" s="20">
        <v>76</v>
      </c>
      <c r="E161" s="20">
        <v>90</v>
      </c>
      <c r="F161" s="17">
        <v>166</v>
      </c>
      <c r="G161" s="114"/>
      <c r="H161" s="115"/>
      <c r="I161" s="116"/>
      <c r="J161" s="109"/>
      <c r="K161" s="109"/>
      <c r="L161" s="111"/>
    </row>
    <row r="162" spans="1:12" ht="14.25" customHeight="1">
      <c r="A162" s="21"/>
      <c r="B162" s="19" t="s">
        <v>258</v>
      </c>
      <c r="C162" s="20">
        <v>186</v>
      </c>
      <c r="D162" s="20">
        <v>282</v>
      </c>
      <c r="E162" s="20">
        <v>305</v>
      </c>
      <c r="F162" s="17">
        <v>587</v>
      </c>
      <c r="G162" s="114" t="s">
        <v>259</v>
      </c>
      <c r="H162" s="115" t="s">
        <v>256</v>
      </c>
      <c r="I162" s="116">
        <f>SUM(L162/L149)</f>
        <v>0.2855151289049461</v>
      </c>
      <c r="J162" s="108">
        <v>6203</v>
      </c>
      <c r="K162" s="108">
        <v>8338</v>
      </c>
      <c r="L162" s="110">
        <v>14541</v>
      </c>
    </row>
    <row r="163" spans="1:12" ht="14.25" customHeight="1">
      <c r="A163" s="21"/>
      <c r="B163" s="19" t="s">
        <v>260</v>
      </c>
      <c r="C163" s="20">
        <v>37</v>
      </c>
      <c r="D163" s="20">
        <v>51</v>
      </c>
      <c r="E163" s="20">
        <v>58</v>
      </c>
      <c r="F163" s="17">
        <v>109</v>
      </c>
      <c r="G163" s="114"/>
      <c r="H163" s="115"/>
      <c r="I163" s="116"/>
      <c r="J163" s="109"/>
      <c r="K163" s="109"/>
      <c r="L163" s="111"/>
    </row>
    <row r="164" spans="1:12" ht="14.25" customHeight="1">
      <c r="A164" s="21"/>
      <c r="B164" s="23" t="s">
        <v>261</v>
      </c>
      <c r="C164" s="24">
        <v>674</v>
      </c>
      <c r="D164" s="24">
        <v>961</v>
      </c>
      <c r="E164" s="24">
        <v>1029</v>
      </c>
      <c r="F164" s="29">
        <v>1990</v>
      </c>
      <c r="G164" s="70"/>
      <c r="H164" s="71"/>
      <c r="I164" s="71"/>
      <c r="J164" s="71"/>
      <c r="K164" s="71"/>
      <c r="L164" s="72"/>
    </row>
    <row r="165" spans="1:12" ht="14.25" customHeight="1">
      <c r="A165" s="21" t="s">
        <v>262</v>
      </c>
      <c r="B165" s="26" t="s">
        <v>263</v>
      </c>
      <c r="C165" s="20">
        <v>309</v>
      </c>
      <c r="D165" s="20">
        <v>398</v>
      </c>
      <c r="E165" s="20">
        <v>399</v>
      </c>
      <c r="F165" s="17">
        <v>797</v>
      </c>
      <c r="G165" s="112" t="s">
        <v>264</v>
      </c>
      <c r="H165" s="113"/>
      <c r="I165" s="66"/>
      <c r="J165" s="66">
        <v>74</v>
      </c>
      <c r="K165" s="66">
        <v>154</v>
      </c>
      <c r="L165" s="67">
        <v>228</v>
      </c>
    </row>
    <row r="166" spans="1:12" ht="14.25" customHeight="1">
      <c r="A166" s="21"/>
      <c r="B166" s="26" t="s">
        <v>265</v>
      </c>
      <c r="C166" s="20">
        <v>262</v>
      </c>
      <c r="D166" s="20">
        <v>357</v>
      </c>
      <c r="E166" s="20">
        <v>379</v>
      </c>
      <c r="F166" s="17">
        <v>736</v>
      </c>
      <c r="G166" s="70"/>
      <c r="H166" s="71"/>
      <c r="I166" s="71"/>
      <c r="J166" s="71"/>
      <c r="K166" s="71"/>
      <c r="L166" s="72"/>
    </row>
    <row r="167" spans="1:12" ht="14.25" customHeight="1">
      <c r="A167" s="21"/>
      <c r="B167" s="23" t="s">
        <v>266</v>
      </c>
      <c r="C167" s="24">
        <v>571</v>
      </c>
      <c r="D167" s="24">
        <v>755</v>
      </c>
      <c r="E167" s="24">
        <v>778</v>
      </c>
      <c r="F167" s="29">
        <v>1533</v>
      </c>
      <c r="G167" s="73"/>
      <c r="H167" s="74"/>
      <c r="I167" s="74"/>
      <c r="J167" s="74"/>
      <c r="K167" s="74"/>
      <c r="L167" s="75"/>
    </row>
    <row r="168" spans="1:12" ht="14.25" customHeight="1">
      <c r="A168" s="21"/>
      <c r="B168" s="20"/>
      <c r="C168" s="20"/>
      <c r="D168" s="20"/>
      <c r="E168" s="20"/>
      <c r="F168" s="34"/>
      <c r="G168" s="76" t="s">
        <v>267</v>
      </c>
      <c r="H168" s="76"/>
      <c r="I168" s="77"/>
      <c r="J168" s="74"/>
      <c r="K168" s="74"/>
      <c r="L168" s="75"/>
    </row>
    <row r="169" spans="1:12" ht="14.25" customHeight="1">
      <c r="A169" s="21"/>
      <c r="B169" s="20"/>
      <c r="C169" s="20"/>
      <c r="D169" s="20"/>
      <c r="E169" s="20"/>
      <c r="F169" s="34"/>
      <c r="G169" s="76" t="s">
        <v>268</v>
      </c>
      <c r="H169" s="76"/>
      <c r="I169" s="77"/>
      <c r="J169" s="74"/>
      <c r="K169" s="74"/>
      <c r="L169" s="75"/>
    </row>
    <row r="170" spans="1:12" ht="14.25" customHeight="1" thickBot="1">
      <c r="A170" s="78"/>
      <c r="B170" s="79"/>
      <c r="C170" s="79"/>
      <c r="D170" s="79"/>
      <c r="E170" s="79"/>
      <c r="F170" s="80"/>
      <c r="G170" s="81"/>
      <c r="H170" s="79"/>
      <c r="I170" s="79"/>
      <c r="J170" s="79"/>
      <c r="K170" s="79"/>
      <c r="L170" s="82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mergeCells count="40">
    <mergeCell ref="G40:H40"/>
    <mergeCell ref="A1:L1"/>
    <mergeCell ref="A2:L2"/>
    <mergeCell ref="A4:B4"/>
    <mergeCell ref="A32:B32"/>
    <mergeCell ref="A30:B30"/>
    <mergeCell ref="G39:H39"/>
    <mergeCell ref="G147:H147"/>
    <mergeCell ref="G149:H150"/>
    <mergeCell ref="A116:B116"/>
    <mergeCell ref="A60:B60"/>
    <mergeCell ref="G67:H67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54:H154"/>
    <mergeCell ref="G155:H155"/>
    <mergeCell ref="G156:H156"/>
    <mergeCell ref="G157:H157"/>
    <mergeCell ref="G158:H158"/>
    <mergeCell ref="G159:H159"/>
    <mergeCell ref="G160:G161"/>
    <mergeCell ref="H160:H161"/>
    <mergeCell ref="I160:I161"/>
    <mergeCell ref="J160:J161"/>
    <mergeCell ref="K160:K161"/>
    <mergeCell ref="L160:L161"/>
    <mergeCell ref="K162:K163"/>
    <mergeCell ref="L162:L163"/>
    <mergeCell ref="G165:H165"/>
    <mergeCell ref="G162:G163"/>
    <mergeCell ref="H162:H163"/>
    <mergeCell ref="I162:I163"/>
    <mergeCell ref="J162:J16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6"/>
  <dimension ref="A1:L170"/>
  <sheetViews>
    <sheetView workbookViewId="0" topLeftCell="A137">
      <selection activeCell="L153" sqref="L153"/>
    </sheetView>
  </sheetViews>
  <sheetFormatPr defaultColWidth="9.00390625" defaultRowHeight="13.5"/>
  <cols>
    <col min="1" max="1" width="6.75390625" style="83" customWidth="1"/>
    <col min="2" max="2" width="9.125" style="84" customWidth="1"/>
    <col min="3" max="6" width="6.75390625" style="84" customWidth="1"/>
    <col min="7" max="7" width="8.125" style="83" customWidth="1"/>
    <col min="8" max="8" width="9.125" style="84" customWidth="1"/>
    <col min="9" max="12" width="6.75390625" style="84" customWidth="1"/>
    <col min="13" max="16384" width="9.00390625" style="1" customWidth="1"/>
  </cols>
  <sheetData>
    <row r="1" spans="1:12" ht="24.7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12" ht="16.5" customHeight="1">
      <c r="A2" s="133" t="s">
        <v>271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1:12" ht="19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6" t="s">
        <v>7</v>
      </c>
    </row>
    <row r="4" spans="1:12" ht="14.25" customHeight="1">
      <c r="A4" s="136" t="s">
        <v>8</v>
      </c>
      <c r="B4" s="137"/>
      <c r="C4" s="8"/>
      <c r="D4" s="8"/>
      <c r="E4" s="8"/>
      <c r="F4" s="9"/>
      <c r="G4" s="10" t="s">
        <v>9</v>
      </c>
      <c r="H4" s="11" t="s">
        <v>10</v>
      </c>
      <c r="I4" s="12">
        <v>28</v>
      </c>
      <c r="J4" s="12">
        <v>35</v>
      </c>
      <c r="K4" s="12">
        <v>44</v>
      </c>
      <c r="L4" s="13">
        <f aca="true" t="shared" si="0" ref="L4:L9">SUM(J4:K4)</f>
        <v>79</v>
      </c>
    </row>
    <row r="5" spans="1:12" ht="14.25" customHeight="1">
      <c r="A5" s="14" t="s">
        <v>11</v>
      </c>
      <c r="B5" s="15" t="s">
        <v>12</v>
      </c>
      <c r="C5" s="16">
        <v>317</v>
      </c>
      <c r="D5" s="16">
        <v>413</v>
      </c>
      <c r="E5" s="16">
        <v>410</v>
      </c>
      <c r="F5" s="17">
        <f aca="true" t="shared" si="1" ref="F5:F21">SUM(D5:E5)</f>
        <v>823</v>
      </c>
      <c r="G5" s="18"/>
      <c r="H5" s="19" t="s">
        <v>13</v>
      </c>
      <c r="I5" s="20">
        <v>173</v>
      </c>
      <c r="J5" s="20">
        <v>226</v>
      </c>
      <c r="K5" s="20">
        <v>270</v>
      </c>
      <c r="L5" s="13">
        <f t="shared" si="0"/>
        <v>496</v>
      </c>
    </row>
    <row r="6" spans="1:12" ht="14.25" customHeight="1">
      <c r="A6" s="21"/>
      <c r="B6" s="19" t="s">
        <v>14</v>
      </c>
      <c r="C6" s="20">
        <v>188</v>
      </c>
      <c r="D6" s="20">
        <v>229</v>
      </c>
      <c r="E6" s="20">
        <v>208</v>
      </c>
      <c r="F6" s="17">
        <f t="shared" si="1"/>
        <v>437</v>
      </c>
      <c r="G6" s="18"/>
      <c r="H6" s="19" t="s">
        <v>15</v>
      </c>
      <c r="I6" s="20">
        <v>124</v>
      </c>
      <c r="J6" s="20">
        <v>167</v>
      </c>
      <c r="K6" s="20">
        <v>204</v>
      </c>
      <c r="L6" s="13">
        <f t="shared" si="0"/>
        <v>371</v>
      </c>
    </row>
    <row r="7" spans="1:12" ht="14.25" customHeight="1">
      <c r="A7" s="21"/>
      <c r="B7" s="19" t="s">
        <v>16</v>
      </c>
      <c r="C7" s="20">
        <v>104</v>
      </c>
      <c r="D7" s="20">
        <v>124</v>
      </c>
      <c r="E7" s="20">
        <v>145</v>
      </c>
      <c r="F7" s="17">
        <f t="shared" si="1"/>
        <v>269</v>
      </c>
      <c r="G7" s="18"/>
      <c r="H7" s="19" t="s">
        <v>17</v>
      </c>
      <c r="I7" s="20">
        <v>73</v>
      </c>
      <c r="J7" s="20">
        <v>107</v>
      </c>
      <c r="K7" s="20">
        <v>120</v>
      </c>
      <c r="L7" s="13">
        <f t="shared" si="0"/>
        <v>227</v>
      </c>
    </row>
    <row r="8" spans="1:12" ht="14.25" customHeight="1">
      <c r="A8" s="21"/>
      <c r="B8" s="19" t="s">
        <v>18</v>
      </c>
      <c r="C8" s="20">
        <v>166</v>
      </c>
      <c r="D8" s="20">
        <v>193</v>
      </c>
      <c r="E8" s="20">
        <v>229</v>
      </c>
      <c r="F8" s="17">
        <f t="shared" si="1"/>
        <v>422</v>
      </c>
      <c r="G8" s="18"/>
      <c r="H8" s="19" t="s">
        <v>19</v>
      </c>
      <c r="I8" s="20">
        <v>53</v>
      </c>
      <c r="J8" s="20">
        <v>77</v>
      </c>
      <c r="K8" s="20">
        <v>85</v>
      </c>
      <c r="L8" s="13">
        <f t="shared" si="0"/>
        <v>162</v>
      </c>
    </row>
    <row r="9" spans="1:12" ht="14.25" customHeight="1">
      <c r="A9" s="21"/>
      <c r="B9" s="19" t="s">
        <v>20</v>
      </c>
      <c r="C9" s="20">
        <v>55</v>
      </c>
      <c r="D9" s="20">
        <v>70</v>
      </c>
      <c r="E9" s="20">
        <v>83</v>
      </c>
      <c r="F9" s="17">
        <f t="shared" si="1"/>
        <v>153</v>
      </c>
      <c r="G9" s="18"/>
      <c r="H9" s="19" t="s">
        <v>21</v>
      </c>
      <c r="I9" s="20">
        <v>74</v>
      </c>
      <c r="J9" s="20">
        <v>104</v>
      </c>
      <c r="K9" s="20">
        <v>105</v>
      </c>
      <c r="L9" s="13">
        <f t="shared" si="0"/>
        <v>209</v>
      </c>
    </row>
    <row r="10" spans="1:12" ht="14.25" customHeight="1">
      <c r="A10" s="21"/>
      <c r="B10" s="19" t="s">
        <v>22</v>
      </c>
      <c r="C10" s="20">
        <v>230</v>
      </c>
      <c r="D10" s="20">
        <v>291</v>
      </c>
      <c r="E10" s="20">
        <v>356</v>
      </c>
      <c r="F10" s="17">
        <f t="shared" si="1"/>
        <v>647</v>
      </c>
      <c r="G10" s="22"/>
      <c r="H10" s="23" t="s">
        <v>23</v>
      </c>
      <c r="I10" s="24">
        <f>SUM(I4:I9)</f>
        <v>525</v>
      </c>
      <c r="J10" s="24">
        <f>SUM(J4:J9)</f>
        <v>716</v>
      </c>
      <c r="K10" s="24">
        <f>SUM(K4:K9)</f>
        <v>828</v>
      </c>
      <c r="L10" s="25">
        <f>SUM(L4:L9)</f>
        <v>1544</v>
      </c>
    </row>
    <row r="11" spans="1:12" ht="14.25" customHeight="1">
      <c r="A11" s="21"/>
      <c r="B11" s="19" t="s">
        <v>24</v>
      </c>
      <c r="C11" s="20">
        <v>73</v>
      </c>
      <c r="D11" s="20">
        <v>77</v>
      </c>
      <c r="E11" s="20">
        <v>104</v>
      </c>
      <c r="F11" s="17">
        <f t="shared" si="1"/>
        <v>181</v>
      </c>
      <c r="G11" s="18" t="s">
        <v>25</v>
      </c>
      <c r="H11" s="19" t="s">
        <v>26</v>
      </c>
      <c r="I11" s="20">
        <v>55</v>
      </c>
      <c r="J11" s="20">
        <v>70</v>
      </c>
      <c r="K11" s="20">
        <v>79</v>
      </c>
      <c r="L11" s="13">
        <f aca="true" t="shared" si="2" ref="L11:L22">SUM(J11:K11)</f>
        <v>149</v>
      </c>
    </row>
    <row r="12" spans="1:12" ht="14.25" customHeight="1">
      <c r="A12" s="21"/>
      <c r="B12" s="19" t="s">
        <v>27</v>
      </c>
      <c r="C12" s="20">
        <v>97</v>
      </c>
      <c r="D12" s="20">
        <v>137</v>
      </c>
      <c r="E12" s="20">
        <v>158</v>
      </c>
      <c r="F12" s="17">
        <f t="shared" si="1"/>
        <v>295</v>
      </c>
      <c r="G12" s="18"/>
      <c r="H12" s="19" t="s">
        <v>28</v>
      </c>
      <c r="I12" s="20">
        <v>34</v>
      </c>
      <c r="J12" s="20">
        <v>35</v>
      </c>
      <c r="K12" s="20">
        <v>37</v>
      </c>
      <c r="L12" s="13">
        <f t="shared" si="2"/>
        <v>72</v>
      </c>
    </row>
    <row r="13" spans="1:12" ht="14.25" customHeight="1">
      <c r="A13" s="21"/>
      <c r="B13" s="19" t="s">
        <v>29</v>
      </c>
      <c r="C13" s="20">
        <v>143</v>
      </c>
      <c r="D13" s="20">
        <v>250</v>
      </c>
      <c r="E13" s="20">
        <v>244</v>
      </c>
      <c r="F13" s="17">
        <f t="shared" si="1"/>
        <v>494</v>
      </c>
      <c r="G13" s="18"/>
      <c r="H13" s="19" t="s">
        <v>30</v>
      </c>
      <c r="I13" s="20">
        <v>39</v>
      </c>
      <c r="J13" s="20">
        <v>49</v>
      </c>
      <c r="K13" s="20">
        <v>53</v>
      </c>
      <c r="L13" s="13">
        <f t="shared" si="2"/>
        <v>102</v>
      </c>
    </row>
    <row r="14" spans="1:12" ht="14.25" customHeight="1">
      <c r="A14" s="21"/>
      <c r="B14" s="19" t="s">
        <v>31</v>
      </c>
      <c r="C14" s="20">
        <v>40</v>
      </c>
      <c r="D14" s="20">
        <v>63</v>
      </c>
      <c r="E14" s="20">
        <v>54</v>
      </c>
      <c r="F14" s="17">
        <f t="shared" si="1"/>
        <v>117</v>
      </c>
      <c r="G14" s="18"/>
      <c r="H14" s="19" t="s">
        <v>32</v>
      </c>
      <c r="I14" s="20">
        <v>107</v>
      </c>
      <c r="J14" s="20">
        <v>137</v>
      </c>
      <c r="K14" s="20">
        <v>139</v>
      </c>
      <c r="L14" s="13">
        <f t="shared" si="2"/>
        <v>276</v>
      </c>
    </row>
    <row r="15" spans="1:12" ht="14.25" customHeight="1">
      <c r="A15" s="21"/>
      <c r="B15" s="19" t="s">
        <v>33</v>
      </c>
      <c r="C15" s="20">
        <v>30</v>
      </c>
      <c r="D15" s="20">
        <v>45</v>
      </c>
      <c r="E15" s="20">
        <v>45</v>
      </c>
      <c r="F15" s="17">
        <f t="shared" si="1"/>
        <v>90</v>
      </c>
      <c r="G15" s="18"/>
      <c r="H15" s="19" t="s">
        <v>34</v>
      </c>
      <c r="I15" s="20">
        <v>31</v>
      </c>
      <c r="J15" s="20">
        <v>43</v>
      </c>
      <c r="K15" s="20">
        <v>49</v>
      </c>
      <c r="L15" s="13">
        <f t="shared" si="2"/>
        <v>92</v>
      </c>
    </row>
    <row r="16" spans="1:12" ht="14.25" customHeight="1">
      <c r="A16" s="21"/>
      <c r="B16" s="19" t="s">
        <v>35</v>
      </c>
      <c r="C16" s="20">
        <v>66</v>
      </c>
      <c r="D16" s="20">
        <v>66</v>
      </c>
      <c r="E16" s="20">
        <v>0</v>
      </c>
      <c r="F16" s="17">
        <f t="shared" si="1"/>
        <v>66</v>
      </c>
      <c r="G16" s="18"/>
      <c r="H16" s="19" t="s">
        <v>36</v>
      </c>
      <c r="I16" s="20">
        <v>54</v>
      </c>
      <c r="J16" s="20">
        <v>57</v>
      </c>
      <c r="K16" s="20">
        <v>63</v>
      </c>
      <c r="L16" s="13">
        <f t="shared" si="2"/>
        <v>120</v>
      </c>
    </row>
    <row r="17" spans="1:12" ht="14.25" customHeight="1">
      <c r="A17" s="21"/>
      <c r="B17" s="26" t="s">
        <v>37</v>
      </c>
      <c r="C17" s="20">
        <v>46</v>
      </c>
      <c r="D17" s="20">
        <v>67</v>
      </c>
      <c r="E17" s="20">
        <v>71</v>
      </c>
      <c r="F17" s="17">
        <f t="shared" si="1"/>
        <v>138</v>
      </c>
      <c r="G17" s="18"/>
      <c r="H17" s="19" t="s">
        <v>38</v>
      </c>
      <c r="I17" s="20">
        <v>81</v>
      </c>
      <c r="J17" s="20">
        <v>99</v>
      </c>
      <c r="K17" s="20">
        <v>92</v>
      </c>
      <c r="L17" s="13">
        <f t="shared" si="2"/>
        <v>191</v>
      </c>
    </row>
    <row r="18" spans="1:12" ht="14.25" customHeight="1">
      <c r="A18" s="21"/>
      <c r="B18" s="19" t="s">
        <v>39</v>
      </c>
      <c r="C18" s="20">
        <v>80</v>
      </c>
      <c r="D18" s="20">
        <v>125</v>
      </c>
      <c r="E18" s="20">
        <v>130</v>
      </c>
      <c r="F18" s="17">
        <f t="shared" si="1"/>
        <v>255</v>
      </c>
      <c r="G18" s="18"/>
      <c r="H18" s="19" t="s">
        <v>40</v>
      </c>
      <c r="I18" s="20">
        <v>65</v>
      </c>
      <c r="J18" s="20">
        <v>89</v>
      </c>
      <c r="K18" s="20">
        <v>90</v>
      </c>
      <c r="L18" s="13">
        <f t="shared" si="2"/>
        <v>179</v>
      </c>
    </row>
    <row r="19" spans="1:12" ht="14.25" customHeight="1">
      <c r="A19" s="21"/>
      <c r="B19" s="19" t="s">
        <v>41</v>
      </c>
      <c r="C19" s="20">
        <v>24</v>
      </c>
      <c r="D19" s="20">
        <v>32</v>
      </c>
      <c r="E19" s="20">
        <v>30</v>
      </c>
      <c r="F19" s="17">
        <f t="shared" si="1"/>
        <v>62</v>
      </c>
      <c r="G19" s="18"/>
      <c r="H19" s="19" t="s">
        <v>42</v>
      </c>
      <c r="I19" s="20">
        <v>25</v>
      </c>
      <c r="J19" s="20">
        <v>37</v>
      </c>
      <c r="K19" s="20">
        <v>35</v>
      </c>
      <c r="L19" s="13">
        <f t="shared" si="2"/>
        <v>72</v>
      </c>
    </row>
    <row r="20" spans="1:12" ht="14.25" customHeight="1">
      <c r="A20" s="21"/>
      <c r="B20" s="26" t="s">
        <v>43</v>
      </c>
      <c r="C20" s="20">
        <v>16</v>
      </c>
      <c r="D20" s="20">
        <v>13</v>
      </c>
      <c r="E20" s="20">
        <v>22</v>
      </c>
      <c r="F20" s="17">
        <f t="shared" si="1"/>
        <v>35</v>
      </c>
      <c r="G20" s="18"/>
      <c r="H20" s="19" t="s">
        <v>44</v>
      </c>
      <c r="I20" s="20">
        <v>64</v>
      </c>
      <c r="J20" s="20">
        <v>72</v>
      </c>
      <c r="K20" s="20">
        <v>73</v>
      </c>
      <c r="L20" s="13">
        <f t="shared" si="2"/>
        <v>145</v>
      </c>
    </row>
    <row r="21" spans="1:12" ht="14.25" customHeight="1">
      <c r="A21" s="21"/>
      <c r="B21" s="26" t="s">
        <v>45</v>
      </c>
      <c r="C21" s="20">
        <v>20</v>
      </c>
      <c r="D21" s="20">
        <v>26</v>
      </c>
      <c r="E21" s="20">
        <v>30</v>
      </c>
      <c r="F21" s="17">
        <f t="shared" si="1"/>
        <v>56</v>
      </c>
      <c r="G21" s="18"/>
      <c r="H21" s="19" t="s">
        <v>46</v>
      </c>
      <c r="I21" s="20">
        <v>36</v>
      </c>
      <c r="J21" s="20">
        <v>43</v>
      </c>
      <c r="K21" s="20">
        <v>52</v>
      </c>
      <c r="L21" s="13">
        <f t="shared" si="2"/>
        <v>95</v>
      </c>
    </row>
    <row r="22" spans="1:12" ht="14.25" customHeight="1">
      <c r="A22" s="28"/>
      <c r="B22" s="23" t="s">
        <v>47</v>
      </c>
      <c r="C22" s="24">
        <f>SUM(C5:C21)</f>
        <v>1695</v>
      </c>
      <c r="D22" s="24">
        <f>SUM(D5:D21)</f>
        <v>2221</v>
      </c>
      <c r="E22" s="24">
        <f>SUM(E5:E21)</f>
        <v>2319</v>
      </c>
      <c r="F22" s="24">
        <f>SUM(F5:F21)</f>
        <v>4540</v>
      </c>
      <c r="G22" s="18"/>
      <c r="H22" s="19" t="s">
        <v>48</v>
      </c>
      <c r="I22" s="20">
        <v>7</v>
      </c>
      <c r="J22" s="20">
        <v>2</v>
      </c>
      <c r="K22" s="20">
        <v>8</v>
      </c>
      <c r="L22" s="13">
        <f t="shared" si="2"/>
        <v>10</v>
      </c>
    </row>
    <row r="23" spans="1:12" ht="14.25" customHeight="1">
      <c r="A23" s="21" t="s">
        <v>49</v>
      </c>
      <c r="B23" s="19" t="s">
        <v>50</v>
      </c>
      <c r="C23" s="20">
        <v>131</v>
      </c>
      <c r="D23" s="20">
        <v>173</v>
      </c>
      <c r="E23" s="20">
        <v>197</v>
      </c>
      <c r="F23" s="17">
        <f aca="true" t="shared" si="3" ref="F23:F28">SUM(D23:E23)</f>
        <v>370</v>
      </c>
      <c r="G23" s="22"/>
      <c r="H23" s="23" t="s">
        <v>51</v>
      </c>
      <c r="I23" s="24">
        <f>SUM(I11:I22)</f>
        <v>598</v>
      </c>
      <c r="J23" s="24">
        <f>SUM(J11:J22)</f>
        <v>733</v>
      </c>
      <c r="K23" s="24">
        <f>SUM(K11:K22)</f>
        <v>770</v>
      </c>
      <c r="L23" s="25">
        <f>SUM(L11:L22)</f>
        <v>1503</v>
      </c>
    </row>
    <row r="24" spans="1:12" ht="14.25" customHeight="1">
      <c r="A24" s="21"/>
      <c r="B24" s="19" t="s">
        <v>52</v>
      </c>
      <c r="C24" s="20">
        <v>72</v>
      </c>
      <c r="D24" s="20">
        <v>103</v>
      </c>
      <c r="E24" s="20">
        <v>100</v>
      </c>
      <c r="F24" s="17">
        <f t="shared" si="3"/>
        <v>203</v>
      </c>
      <c r="G24" s="18" t="s">
        <v>53</v>
      </c>
      <c r="H24" s="19" t="s">
        <v>54</v>
      </c>
      <c r="I24" s="20">
        <v>29</v>
      </c>
      <c r="J24" s="20">
        <v>37</v>
      </c>
      <c r="K24" s="20">
        <v>43</v>
      </c>
      <c r="L24" s="13">
        <f aca="true" t="shared" si="4" ref="L24:L29">SUM(J24:K24)</f>
        <v>80</v>
      </c>
    </row>
    <row r="25" spans="1:12" ht="14.25" customHeight="1">
      <c r="A25" s="21"/>
      <c r="B25" s="19" t="s">
        <v>55</v>
      </c>
      <c r="C25" s="20">
        <v>184</v>
      </c>
      <c r="D25" s="20">
        <v>258</v>
      </c>
      <c r="E25" s="20">
        <v>286</v>
      </c>
      <c r="F25" s="17">
        <f t="shared" si="3"/>
        <v>544</v>
      </c>
      <c r="G25" s="18"/>
      <c r="H25" s="19" t="s">
        <v>56</v>
      </c>
      <c r="I25" s="20">
        <v>20</v>
      </c>
      <c r="J25" s="20">
        <v>22</v>
      </c>
      <c r="K25" s="20">
        <v>25</v>
      </c>
      <c r="L25" s="13">
        <f t="shared" si="4"/>
        <v>47</v>
      </c>
    </row>
    <row r="26" spans="1:12" ht="14.25" customHeight="1">
      <c r="A26" s="21"/>
      <c r="B26" s="19" t="s">
        <v>57</v>
      </c>
      <c r="C26" s="20">
        <v>77</v>
      </c>
      <c r="D26" s="20">
        <v>105</v>
      </c>
      <c r="E26" s="20">
        <v>124</v>
      </c>
      <c r="F26" s="17">
        <f t="shared" si="3"/>
        <v>229</v>
      </c>
      <c r="G26" s="18"/>
      <c r="H26" s="19" t="s">
        <v>19</v>
      </c>
      <c r="I26" s="20">
        <v>43</v>
      </c>
      <c r="J26" s="20">
        <v>51</v>
      </c>
      <c r="K26" s="20">
        <v>54</v>
      </c>
      <c r="L26" s="13">
        <f t="shared" si="4"/>
        <v>105</v>
      </c>
    </row>
    <row r="27" spans="1:12" ht="14.25" customHeight="1">
      <c r="A27" s="21"/>
      <c r="B27" s="19" t="s">
        <v>58</v>
      </c>
      <c r="C27" s="20">
        <v>59</v>
      </c>
      <c r="D27" s="20">
        <v>82</v>
      </c>
      <c r="E27" s="20">
        <v>85</v>
      </c>
      <c r="F27" s="17">
        <f t="shared" si="3"/>
        <v>167</v>
      </c>
      <c r="G27" s="18"/>
      <c r="H27" s="19" t="s">
        <v>59</v>
      </c>
      <c r="I27" s="20">
        <v>47</v>
      </c>
      <c r="J27" s="20">
        <v>57</v>
      </c>
      <c r="K27" s="20">
        <v>60</v>
      </c>
      <c r="L27" s="13">
        <f t="shared" si="4"/>
        <v>117</v>
      </c>
    </row>
    <row r="28" spans="1:12" ht="14.25" customHeight="1">
      <c r="A28" s="21"/>
      <c r="B28" s="26" t="s">
        <v>60</v>
      </c>
      <c r="C28" s="20">
        <v>70</v>
      </c>
      <c r="D28" s="20">
        <v>93</v>
      </c>
      <c r="E28" s="20">
        <v>123</v>
      </c>
      <c r="F28" s="17">
        <f t="shared" si="3"/>
        <v>216</v>
      </c>
      <c r="G28" s="18"/>
      <c r="H28" s="19" t="s">
        <v>61</v>
      </c>
      <c r="I28" s="20">
        <v>8</v>
      </c>
      <c r="J28" s="20">
        <v>14</v>
      </c>
      <c r="K28" s="20">
        <v>13</v>
      </c>
      <c r="L28" s="13">
        <f t="shared" si="4"/>
        <v>27</v>
      </c>
    </row>
    <row r="29" spans="1:12" ht="14.25" customHeight="1">
      <c r="A29" s="28"/>
      <c r="B29" s="23" t="s">
        <v>62</v>
      </c>
      <c r="C29" s="24">
        <f>SUM(C23:C28)</f>
        <v>593</v>
      </c>
      <c r="D29" s="24">
        <f>SUM(D23:D28)</f>
        <v>814</v>
      </c>
      <c r="E29" s="24">
        <f>SUM(E23:E28)</f>
        <v>915</v>
      </c>
      <c r="F29" s="24">
        <f>SUM(F23:F28)</f>
        <v>1729</v>
      </c>
      <c r="G29" s="18"/>
      <c r="H29" s="19" t="s">
        <v>63</v>
      </c>
      <c r="I29" s="20">
        <v>35</v>
      </c>
      <c r="J29" s="20">
        <v>48</v>
      </c>
      <c r="K29" s="20">
        <v>51</v>
      </c>
      <c r="L29" s="13">
        <f t="shared" si="4"/>
        <v>99</v>
      </c>
    </row>
    <row r="30" spans="1:12" ht="14.25" customHeight="1">
      <c r="A30" s="140" t="s">
        <v>64</v>
      </c>
      <c r="B30" s="127"/>
      <c r="C30" s="32">
        <f>SUM(C22+C29)</f>
        <v>2288</v>
      </c>
      <c r="D30" s="32">
        <f>SUM(D22+D29)</f>
        <v>3035</v>
      </c>
      <c r="E30" s="32">
        <f>SUM(E22+E29)</f>
        <v>3234</v>
      </c>
      <c r="F30" s="32">
        <f>SUM(F22+F29)</f>
        <v>6269</v>
      </c>
      <c r="G30" s="18"/>
      <c r="H30" s="23" t="s">
        <v>65</v>
      </c>
      <c r="I30" s="24">
        <f>SUM(I24:I29)</f>
        <v>182</v>
      </c>
      <c r="J30" s="24">
        <f>SUM(J24:J29)</f>
        <v>229</v>
      </c>
      <c r="K30" s="24">
        <f>SUM(K24:K29)</f>
        <v>246</v>
      </c>
      <c r="L30" s="33">
        <f>SUM(L24:L29)</f>
        <v>475</v>
      </c>
    </row>
    <row r="31" spans="1:12" ht="14.25" customHeight="1">
      <c r="A31" s="21"/>
      <c r="B31" s="26"/>
      <c r="C31" s="20"/>
      <c r="D31" s="20"/>
      <c r="E31" s="20"/>
      <c r="F31" s="34"/>
      <c r="G31" s="18" t="s">
        <v>66</v>
      </c>
      <c r="H31" s="19" t="s">
        <v>67</v>
      </c>
      <c r="I31" s="20">
        <v>43</v>
      </c>
      <c r="J31" s="20">
        <v>64</v>
      </c>
      <c r="K31" s="20">
        <v>67</v>
      </c>
      <c r="L31" s="13">
        <f aca="true" t="shared" si="5" ref="L31:L37">SUM(J31:K31)</f>
        <v>131</v>
      </c>
    </row>
    <row r="32" spans="1:12" ht="14.25" customHeight="1">
      <c r="A32" s="138" t="s">
        <v>68</v>
      </c>
      <c r="B32" s="139"/>
      <c r="C32" s="36"/>
      <c r="D32" s="26"/>
      <c r="E32" s="26"/>
      <c r="F32" s="37"/>
      <c r="G32" s="18"/>
      <c r="H32" s="19" t="s">
        <v>69</v>
      </c>
      <c r="I32" s="20">
        <v>26</v>
      </c>
      <c r="J32" s="20">
        <v>50</v>
      </c>
      <c r="K32" s="20">
        <v>51</v>
      </c>
      <c r="L32" s="13">
        <f t="shared" si="5"/>
        <v>101</v>
      </c>
    </row>
    <row r="33" spans="1:12" ht="14.25" customHeight="1">
      <c r="A33" s="21" t="s">
        <v>70</v>
      </c>
      <c r="B33" s="19" t="s">
        <v>71</v>
      </c>
      <c r="C33" s="38">
        <v>364</v>
      </c>
      <c r="D33" s="20">
        <v>482</v>
      </c>
      <c r="E33" s="20">
        <v>524</v>
      </c>
      <c r="F33" s="17">
        <f aca="true" t="shared" si="6" ref="F33:F45">SUM(D33:E33)</f>
        <v>1006</v>
      </c>
      <c r="G33" s="18"/>
      <c r="H33" s="19" t="s">
        <v>72</v>
      </c>
      <c r="I33" s="20">
        <v>47</v>
      </c>
      <c r="J33" s="20">
        <v>61</v>
      </c>
      <c r="K33" s="20">
        <v>80</v>
      </c>
      <c r="L33" s="13">
        <f t="shared" si="5"/>
        <v>141</v>
      </c>
    </row>
    <row r="34" spans="1:12" ht="14.25" customHeight="1">
      <c r="A34" s="21"/>
      <c r="B34" s="19" t="s">
        <v>73</v>
      </c>
      <c r="C34" s="20">
        <v>149</v>
      </c>
      <c r="D34" s="20">
        <v>206</v>
      </c>
      <c r="E34" s="20">
        <v>209</v>
      </c>
      <c r="F34" s="17">
        <f t="shared" si="6"/>
        <v>415</v>
      </c>
      <c r="G34" s="18"/>
      <c r="H34" s="19" t="s">
        <v>28</v>
      </c>
      <c r="I34" s="20">
        <v>56</v>
      </c>
      <c r="J34" s="20">
        <v>84</v>
      </c>
      <c r="K34" s="20">
        <v>89</v>
      </c>
      <c r="L34" s="13">
        <f t="shared" si="5"/>
        <v>173</v>
      </c>
    </row>
    <row r="35" spans="1:12" ht="14.25" customHeight="1">
      <c r="A35" s="21"/>
      <c r="B35" s="19" t="s">
        <v>74</v>
      </c>
      <c r="C35" s="20">
        <v>75</v>
      </c>
      <c r="D35" s="20">
        <v>107</v>
      </c>
      <c r="E35" s="20">
        <v>119</v>
      </c>
      <c r="F35" s="17">
        <f t="shared" si="6"/>
        <v>226</v>
      </c>
      <c r="G35" s="18"/>
      <c r="H35" s="19" t="s">
        <v>75</v>
      </c>
      <c r="I35" s="20">
        <v>73</v>
      </c>
      <c r="J35" s="20">
        <v>111</v>
      </c>
      <c r="K35" s="20">
        <v>120</v>
      </c>
      <c r="L35" s="13">
        <f t="shared" si="5"/>
        <v>231</v>
      </c>
    </row>
    <row r="36" spans="1:12" ht="14.25" customHeight="1">
      <c r="A36" s="21"/>
      <c r="B36" s="19" t="s">
        <v>76</v>
      </c>
      <c r="C36" s="20">
        <v>219</v>
      </c>
      <c r="D36" s="20">
        <v>244</v>
      </c>
      <c r="E36" s="20">
        <v>305</v>
      </c>
      <c r="F36" s="17">
        <f t="shared" si="6"/>
        <v>549</v>
      </c>
      <c r="G36" s="39"/>
      <c r="H36" s="40" t="s">
        <v>77</v>
      </c>
      <c r="I36" s="20">
        <v>41</v>
      </c>
      <c r="J36" s="20">
        <v>64</v>
      </c>
      <c r="K36" s="20">
        <v>73</v>
      </c>
      <c r="L36" s="13">
        <f t="shared" si="5"/>
        <v>137</v>
      </c>
    </row>
    <row r="37" spans="1:12" ht="14.25" customHeight="1">
      <c r="A37" s="21"/>
      <c r="B37" s="19" t="s">
        <v>78</v>
      </c>
      <c r="C37" s="20">
        <v>15</v>
      </c>
      <c r="D37" s="20">
        <v>22</v>
      </c>
      <c r="E37" s="20">
        <v>26</v>
      </c>
      <c r="F37" s="17">
        <f t="shared" si="6"/>
        <v>48</v>
      </c>
      <c r="G37" s="39"/>
      <c r="H37" s="19" t="s">
        <v>79</v>
      </c>
      <c r="I37" s="20">
        <v>99</v>
      </c>
      <c r="J37" s="20">
        <v>138</v>
      </c>
      <c r="K37" s="20">
        <v>136</v>
      </c>
      <c r="L37" s="13">
        <f t="shared" si="5"/>
        <v>274</v>
      </c>
    </row>
    <row r="38" spans="1:12" ht="14.25" customHeight="1">
      <c r="A38" s="21"/>
      <c r="B38" s="19" t="s">
        <v>80</v>
      </c>
      <c r="C38" s="20">
        <v>65</v>
      </c>
      <c r="D38" s="20">
        <v>104</v>
      </c>
      <c r="E38" s="20">
        <v>120</v>
      </c>
      <c r="F38" s="17">
        <f t="shared" si="6"/>
        <v>224</v>
      </c>
      <c r="G38" s="22"/>
      <c r="H38" s="23" t="s">
        <v>81</v>
      </c>
      <c r="I38" s="24">
        <f>SUM(I31:I37)</f>
        <v>385</v>
      </c>
      <c r="J38" s="24">
        <f>SUM(J31:J37)</f>
        <v>572</v>
      </c>
      <c r="K38" s="24">
        <f>SUM(K31:K37)</f>
        <v>616</v>
      </c>
      <c r="L38" s="25">
        <f>SUM(L31:L37)</f>
        <v>1188</v>
      </c>
    </row>
    <row r="39" spans="1:12" ht="14.25" customHeight="1">
      <c r="A39" s="21"/>
      <c r="B39" s="19" t="s">
        <v>82</v>
      </c>
      <c r="C39" s="20">
        <v>51</v>
      </c>
      <c r="D39" s="20">
        <v>70</v>
      </c>
      <c r="E39" s="20">
        <v>78</v>
      </c>
      <c r="F39" s="17">
        <f t="shared" si="6"/>
        <v>148</v>
      </c>
      <c r="G39" s="94" t="s">
        <v>83</v>
      </c>
      <c r="H39" s="58"/>
      <c r="I39" s="32">
        <f>SUM(C46+C54+I10+I23+I30+I38)</f>
        <v>4014</v>
      </c>
      <c r="J39" s="32">
        <f>SUM(D46+D54+J10+J23+J30+J38)</f>
        <v>5317</v>
      </c>
      <c r="K39" s="32">
        <f>SUM(E46+E54+K10+K23+K30+K38)</f>
        <v>5799</v>
      </c>
      <c r="L39" s="41">
        <f>SUM(F46+F54+L10+L23+L30+L38)</f>
        <v>11116</v>
      </c>
    </row>
    <row r="40" spans="1:12" ht="14.25" customHeight="1">
      <c r="A40" s="21"/>
      <c r="B40" s="19" t="s">
        <v>84</v>
      </c>
      <c r="C40" s="20">
        <v>141</v>
      </c>
      <c r="D40" s="20">
        <v>175</v>
      </c>
      <c r="E40" s="20">
        <v>198</v>
      </c>
      <c r="F40" s="17">
        <f t="shared" si="6"/>
        <v>373</v>
      </c>
      <c r="G40" s="128"/>
      <c r="H40" s="129"/>
      <c r="I40" s="42"/>
      <c r="J40" s="42"/>
      <c r="K40" s="42"/>
      <c r="L40" s="27"/>
    </row>
    <row r="41" spans="1:12" ht="14.25" customHeight="1">
      <c r="A41" s="21"/>
      <c r="B41" s="19" t="s">
        <v>85</v>
      </c>
      <c r="C41" s="20">
        <v>64</v>
      </c>
      <c r="D41" s="20">
        <v>85</v>
      </c>
      <c r="E41" s="20">
        <v>92</v>
      </c>
      <c r="F41" s="17">
        <f t="shared" si="6"/>
        <v>177</v>
      </c>
      <c r="G41" s="18"/>
      <c r="H41" s="20"/>
      <c r="I41" s="20"/>
      <c r="J41" s="20"/>
      <c r="K41" s="42"/>
      <c r="L41" s="27"/>
    </row>
    <row r="42" spans="1:12" ht="14.25" customHeight="1">
      <c r="A42" s="21"/>
      <c r="B42" s="19" t="s">
        <v>86</v>
      </c>
      <c r="C42" s="20">
        <v>99</v>
      </c>
      <c r="D42" s="20">
        <v>136</v>
      </c>
      <c r="E42" s="20">
        <v>158</v>
      </c>
      <c r="F42" s="17">
        <f t="shared" si="6"/>
        <v>294</v>
      </c>
      <c r="G42" s="18"/>
      <c r="H42" s="20"/>
      <c r="I42" s="20"/>
      <c r="J42" s="20"/>
      <c r="K42" s="42"/>
      <c r="L42" s="27"/>
    </row>
    <row r="43" spans="1:12" ht="14.25" customHeight="1">
      <c r="A43" s="21"/>
      <c r="B43" s="19" t="s">
        <v>87</v>
      </c>
      <c r="C43" s="20">
        <v>8</v>
      </c>
      <c r="D43" s="20">
        <v>16</v>
      </c>
      <c r="E43" s="20">
        <v>19</v>
      </c>
      <c r="F43" s="17">
        <f t="shared" si="6"/>
        <v>35</v>
      </c>
      <c r="G43" s="18"/>
      <c r="H43" s="20"/>
      <c r="I43" s="20"/>
      <c r="J43" s="20"/>
      <c r="K43" s="42"/>
      <c r="L43" s="27"/>
    </row>
    <row r="44" spans="1:12" ht="14.25" customHeight="1">
      <c r="A44" s="21"/>
      <c r="B44" s="19" t="s">
        <v>46</v>
      </c>
      <c r="C44" s="20">
        <v>169</v>
      </c>
      <c r="D44" s="20">
        <v>222</v>
      </c>
      <c r="E44" s="20">
        <v>238</v>
      </c>
      <c r="F44" s="17">
        <f t="shared" si="6"/>
        <v>460</v>
      </c>
      <c r="G44" s="18"/>
      <c r="H44" s="20"/>
      <c r="I44" s="20"/>
      <c r="J44" s="20"/>
      <c r="K44" s="42"/>
      <c r="L44" s="27"/>
    </row>
    <row r="45" spans="1:12" ht="14.25" customHeight="1">
      <c r="A45" s="21"/>
      <c r="B45" s="19" t="s">
        <v>88</v>
      </c>
      <c r="C45" s="20">
        <v>151</v>
      </c>
      <c r="D45" s="20">
        <v>209</v>
      </c>
      <c r="E45" s="20">
        <v>218</v>
      </c>
      <c r="F45" s="17">
        <f t="shared" si="6"/>
        <v>427</v>
      </c>
      <c r="G45" s="18"/>
      <c r="H45" s="20"/>
      <c r="I45" s="20"/>
      <c r="J45" s="20"/>
      <c r="K45" s="42"/>
      <c r="L45" s="27"/>
    </row>
    <row r="46" spans="1:12" ht="14.25" customHeight="1">
      <c r="A46" s="28"/>
      <c r="B46" s="23" t="s">
        <v>89</v>
      </c>
      <c r="C46" s="24">
        <f>SUM(C33:C45)</f>
        <v>1570</v>
      </c>
      <c r="D46" s="24">
        <f>SUM(D33:D45)</f>
        <v>2078</v>
      </c>
      <c r="E46" s="24">
        <f>SUM(E33:E45)</f>
        <v>2304</v>
      </c>
      <c r="F46" s="24">
        <f>SUM(F33:F45)</f>
        <v>4382</v>
      </c>
      <c r="G46" s="18"/>
      <c r="H46" s="20"/>
      <c r="I46" s="20"/>
      <c r="J46" s="20"/>
      <c r="K46" s="42"/>
      <c r="L46" s="27"/>
    </row>
    <row r="47" spans="1:12" ht="14.25" customHeight="1">
      <c r="A47" s="21" t="s">
        <v>90</v>
      </c>
      <c r="B47" s="19" t="s">
        <v>91</v>
      </c>
      <c r="C47" s="20">
        <v>99</v>
      </c>
      <c r="D47" s="20">
        <v>128</v>
      </c>
      <c r="E47" s="20">
        <v>156</v>
      </c>
      <c r="F47" s="17">
        <f aca="true" t="shared" si="7" ref="F47:F53">SUM(D47:E47)</f>
        <v>284</v>
      </c>
      <c r="G47" s="18"/>
      <c r="H47" s="20"/>
      <c r="I47" s="20"/>
      <c r="J47" s="20"/>
      <c r="K47" s="42"/>
      <c r="L47" s="27"/>
    </row>
    <row r="48" spans="1:12" ht="14.25" customHeight="1">
      <c r="A48" s="21"/>
      <c r="B48" s="19" t="s">
        <v>92</v>
      </c>
      <c r="C48" s="20">
        <v>44</v>
      </c>
      <c r="D48" s="20">
        <v>46</v>
      </c>
      <c r="E48" s="20">
        <v>57</v>
      </c>
      <c r="F48" s="17">
        <f t="shared" si="7"/>
        <v>103</v>
      </c>
      <c r="G48" s="18"/>
      <c r="H48" s="20"/>
      <c r="I48" s="20"/>
      <c r="J48" s="20"/>
      <c r="K48" s="42"/>
      <c r="L48" s="27"/>
    </row>
    <row r="49" spans="1:12" ht="14.25" customHeight="1">
      <c r="A49" s="21"/>
      <c r="B49" s="19" t="s">
        <v>93</v>
      </c>
      <c r="C49" s="20">
        <v>105</v>
      </c>
      <c r="D49" s="20">
        <v>136</v>
      </c>
      <c r="E49" s="20">
        <v>140</v>
      </c>
      <c r="F49" s="17">
        <f t="shared" si="7"/>
        <v>276</v>
      </c>
      <c r="G49" s="18"/>
      <c r="H49" s="20"/>
      <c r="I49" s="20"/>
      <c r="J49" s="20"/>
      <c r="K49" s="42"/>
      <c r="L49" s="27"/>
    </row>
    <row r="50" spans="1:12" ht="14.25" customHeight="1">
      <c r="A50" s="21"/>
      <c r="B50" s="19" t="s">
        <v>94</v>
      </c>
      <c r="C50" s="20">
        <v>287</v>
      </c>
      <c r="D50" s="20">
        <v>361</v>
      </c>
      <c r="E50" s="20">
        <v>355</v>
      </c>
      <c r="F50" s="17">
        <f t="shared" si="7"/>
        <v>716</v>
      </c>
      <c r="G50" s="18"/>
      <c r="H50" s="20"/>
      <c r="I50" s="20"/>
      <c r="J50" s="20"/>
      <c r="K50" s="42"/>
      <c r="L50" s="27"/>
    </row>
    <row r="51" spans="1:12" ht="14.25" customHeight="1">
      <c r="A51" s="21"/>
      <c r="B51" s="19" t="s">
        <v>95</v>
      </c>
      <c r="C51" s="20">
        <v>140</v>
      </c>
      <c r="D51" s="20">
        <v>188</v>
      </c>
      <c r="E51" s="20">
        <v>202</v>
      </c>
      <c r="F51" s="17">
        <f t="shared" si="7"/>
        <v>390</v>
      </c>
      <c r="G51" s="18"/>
      <c r="H51" s="20"/>
      <c r="I51" s="20"/>
      <c r="J51" s="20"/>
      <c r="K51" s="42"/>
      <c r="L51" s="27"/>
    </row>
    <row r="52" spans="1:12" ht="14.25" customHeight="1">
      <c r="A52" s="21"/>
      <c r="B52" s="19" t="s">
        <v>96</v>
      </c>
      <c r="C52" s="20">
        <v>62</v>
      </c>
      <c r="D52" s="20">
        <v>102</v>
      </c>
      <c r="E52" s="20">
        <v>98</v>
      </c>
      <c r="F52" s="17">
        <f t="shared" si="7"/>
        <v>200</v>
      </c>
      <c r="G52" s="18"/>
      <c r="H52" s="20"/>
      <c r="I52" s="20"/>
      <c r="J52" s="20"/>
      <c r="K52" s="42"/>
      <c r="L52" s="27"/>
    </row>
    <row r="53" spans="1:12" ht="14.25" customHeight="1">
      <c r="A53" s="21"/>
      <c r="B53" s="19" t="s">
        <v>97</v>
      </c>
      <c r="C53" s="20">
        <v>17</v>
      </c>
      <c r="D53" s="20">
        <v>28</v>
      </c>
      <c r="E53" s="20">
        <v>27</v>
      </c>
      <c r="F53" s="17">
        <f t="shared" si="7"/>
        <v>55</v>
      </c>
      <c r="G53" s="18"/>
      <c r="H53" s="20"/>
      <c r="I53" s="20"/>
      <c r="J53" s="20"/>
      <c r="K53" s="42"/>
      <c r="L53" s="27"/>
    </row>
    <row r="54" spans="1:12" ht="14.25" customHeight="1">
      <c r="A54" s="28"/>
      <c r="B54" s="23" t="s">
        <v>98</v>
      </c>
      <c r="C54" s="24">
        <f>SUM(C47:C53)</f>
        <v>754</v>
      </c>
      <c r="D54" s="24">
        <f>SUM(D47:D53)</f>
        <v>989</v>
      </c>
      <c r="E54" s="24">
        <f>SUM(E47:E53)</f>
        <v>1035</v>
      </c>
      <c r="F54" s="24">
        <f>SUM(F47:F53)</f>
        <v>2024</v>
      </c>
      <c r="G54" s="18"/>
      <c r="H54" s="20"/>
      <c r="I54" s="20"/>
      <c r="J54" s="20"/>
      <c r="K54" s="20"/>
      <c r="L54" s="43"/>
    </row>
    <row r="55" spans="1:12" ht="14.25" customHeight="1">
      <c r="A55" s="21"/>
      <c r="B55" s="19"/>
      <c r="C55" s="20"/>
      <c r="D55" s="20"/>
      <c r="E55" s="20"/>
      <c r="F55" s="17"/>
      <c r="G55" s="18"/>
      <c r="H55" s="20"/>
      <c r="I55" s="20"/>
      <c r="J55" s="20"/>
      <c r="K55" s="20"/>
      <c r="L55" s="43"/>
    </row>
    <row r="56" spans="1:12" ht="14.25" customHeight="1">
      <c r="A56" s="21"/>
      <c r="B56" s="19"/>
      <c r="C56" s="20"/>
      <c r="D56" s="20"/>
      <c r="E56" s="20"/>
      <c r="F56" s="17"/>
      <c r="G56" s="18"/>
      <c r="H56" s="20"/>
      <c r="I56" s="20"/>
      <c r="J56" s="20"/>
      <c r="K56" s="20"/>
      <c r="L56" s="43"/>
    </row>
    <row r="57" spans="1:12" ht="14.25" customHeight="1">
      <c r="A57" s="21"/>
      <c r="B57" s="19"/>
      <c r="C57" s="20"/>
      <c r="D57" s="20"/>
      <c r="E57" s="20"/>
      <c r="F57" s="17"/>
      <c r="G57" s="18"/>
      <c r="H57" s="20"/>
      <c r="I57" s="20"/>
      <c r="J57" s="20"/>
      <c r="K57" s="20"/>
      <c r="L57" s="43"/>
    </row>
    <row r="58" spans="1:12" ht="14.25" customHeight="1">
      <c r="A58" s="21"/>
      <c r="B58" s="19"/>
      <c r="C58" s="20"/>
      <c r="D58" s="20"/>
      <c r="E58" s="20"/>
      <c r="F58" s="17"/>
      <c r="G58" s="18"/>
      <c r="H58" s="20"/>
      <c r="I58" s="20"/>
      <c r="J58" s="20"/>
      <c r="K58" s="20"/>
      <c r="L58" s="43"/>
    </row>
    <row r="59" spans="1:12" ht="14.25" customHeight="1">
      <c r="A59" s="44"/>
      <c r="B59" s="45"/>
      <c r="C59" s="46"/>
      <c r="D59" s="46"/>
      <c r="E59" s="46"/>
      <c r="F59" s="47"/>
      <c r="G59" s="48"/>
      <c r="H59" s="46"/>
      <c r="I59" s="46"/>
      <c r="J59" s="46"/>
      <c r="K59" s="46"/>
      <c r="L59" s="49"/>
    </row>
    <row r="60" spans="1:12" ht="14.25" customHeight="1">
      <c r="A60" s="124" t="s">
        <v>99</v>
      </c>
      <c r="B60" s="125"/>
      <c r="C60" s="12"/>
      <c r="D60" s="12"/>
      <c r="E60" s="12"/>
      <c r="F60" s="50"/>
      <c r="G60" s="7" t="s">
        <v>66</v>
      </c>
      <c r="H60" s="11" t="s">
        <v>100</v>
      </c>
      <c r="I60" s="12">
        <v>40</v>
      </c>
      <c r="J60" s="12">
        <v>69</v>
      </c>
      <c r="K60" s="12">
        <v>56</v>
      </c>
      <c r="L60" s="51">
        <f aca="true" t="shared" si="8" ref="L60:L65">SUM(J60:K60)</f>
        <v>125</v>
      </c>
    </row>
    <row r="61" spans="1:12" ht="14.25" customHeight="1">
      <c r="A61" s="21" t="s">
        <v>101</v>
      </c>
      <c r="B61" s="19" t="s">
        <v>102</v>
      </c>
      <c r="C61" s="36">
        <v>297</v>
      </c>
      <c r="D61" s="20">
        <v>426</v>
      </c>
      <c r="E61" s="20">
        <v>428</v>
      </c>
      <c r="F61" s="17">
        <f aca="true" t="shared" si="9" ref="F61:F68">SUM(D61:E61)</f>
        <v>854</v>
      </c>
      <c r="G61" s="52"/>
      <c r="H61" s="19" t="s">
        <v>103</v>
      </c>
      <c r="I61" s="20">
        <v>58</v>
      </c>
      <c r="J61" s="20">
        <v>59</v>
      </c>
      <c r="K61" s="20">
        <v>78</v>
      </c>
      <c r="L61" s="43">
        <f t="shared" si="8"/>
        <v>137</v>
      </c>
    </row>
    <row r="62" spans="1:12" ht="14.25" customHeight="1">
      <c r="A62" s="21"/>
      <c r="B62" s="19" t="s">
        <v>104</v>
      </c>
      <c r="C62" s="20">
        <v>250</v>
      </c>
      <c r="D62" s="20">
        <v>359</v>
      </c>
      <c r="E62" s="20">
        <v>380</v>
      </c>
      <c r="F62" s="17">
        <f t="shared" si="9"/>
        <v>739</v>
      </c>
      <c r="G62" s="52"/>
      <c r="H62" s="19" t="s">
        <v>105</v>
      </c>
      <c r="I62" s="20">
        <v>33</v>
      </c>
      <c r="J62" s="20">
        <v>57</v>
      </c>
      <c r="K62" s="20">
        <v>60</v>
      </c>
      <c r="L62" s="43">
        <f t="shared" si="8"/>
        <v>117</v>
      </c>
    </row>
    <row r="63" spans="1:12" ht="14.25" customHeight="1">
      <c r="A63" s="21"/>
      <c r="B63" s="19" t="s">
        <v>106</v>
      </c>
      <c r="C63" s="20">
        <v>61</v>
      </c>
      <c r="D63" s="20">
        <v>98</v>
      </c>
      <c r="E63" s="20">
        <v>92</v>
      </c>
      <c r="F63" s="17">
        <f t="shared" si="9"/>
        <v>190</v>
      </c>
      <c r="G63" s="52"/>
      <c r="H63" s="19" t="s">
        <v>107</v>
      </c>
      <c r="I63" s="20">
        <v>22</v>
      </c>
      <c r="J63" s="20">
        <v>36</v>
      </c>
      <c r="K63" s="20">
        <v>35</v>
      </c>
      <c r="L63" s="43">
        <f t="shared" si="8"/>
        <v>71</v>
      </c>
    </row>
    <row r="64" spans="1:12" ht="14.25" customHeight="1">
      <c r="A64" s="21"/>
      <c r="B64" s="19" t="s">
        <v>108</v>
      </c>
      <c r="C64" s="20">
        <v>134</v>
      </c>
      <c r="D64" s="20">
        <v>217</v>
      </c>
      <c r="E64" s="20">
        <v>215</v>
      </c>
      <c r="F64" s="17">
        <f t="shared" si="9"/>
        <v>432</v>
      </c>
      <c r="G64" s="52"/>
      <c r="H64" s="19" t="s">
        <v>109</v>
      </c>
      <c r="I64" s="20">
        <v>44</v>
      </c>
      <c r="J64" s="20">
        <v>71</v>
      </c>
      <c r="K64" s="20">
        <v>71</v>
      </c>
      <c r="L64" s="43">
        <f t="shared" si="8"/>
        <v>142</v>
      </c>
    </row>
    <row r="65" spans="1:12" ht="14.25" customHeight="1">
      <c r="A65" s="21"/>
      <c r="B65" s="19" t="s">
        <v>110</v>
      </c>
      <c r="C65" s="20">
        <v>84</v>
      </c>
      <c r="D65" s="20">
        <v>123</v>
      </c>
      <c r="E65" s="20">
        <v>142</v>
      </c>
      <c r="F65" s="17">
        <f t="shared" si="9"/>
        <v>265</v>
      </c>
      <c r="G65" s="52"/>
      <c r="H65" s="19" t="s">
        <v>111</v>
      </c>
      <c r="I65" s="20">
        <v>68</v>
      </c>
      <c r="J65" s="20">
        <v>103</v>
      </c>
      <c r="K65" s="20">
        <v>103</v>
      </c>
      <c r="L65" s="43">
        <f t="shared" si="8"/>
        <v>206</v>
      </c>
    </row>
    <row r="66" spans="1:12" ht="14.25" customHeight="1">
      <c r="A66" s="21"/>
      <c r="B66" s="19" t="s">
        <v>112</v>
      </c>
      <c r="C66" s="20">
        <v>99</v>
      </c>
      <c r="D66" s="20">
        <v>130</v>
      </c>
      <c r="E66" s="20">
        <v>144</v>
      </c>
      <c r="F66" s="17">
        <f t="shared" si="9"/>
        <v>274</v>
      </c>
      <c r="G66" s="52"/>
      <c r="H66" s="23" t="s">
        <v>81</v>
      </c>
      <c r="I66" s="24">
        <f>SUM(I60:I65)</f>
        <v>265</v>
      </c>
      <c r="J66" s="24">
        <f>SUM(J60:J65)</f>
        <v>395</v>
      </c>
      <c r="K66" s="24">
        <f>SUM(K60:K65)</f>
        <v>403</v>
      </c>
      <c r="L66" s="25">
        <f>SUM(L60:L65)</f>
        <v>798</v>
      </c>
    </row>
    <row r="67" spans="1:12" ht="14.25" customHeight="1">
      <c r="A67" s="21"/>
      <c r="B67" s="19" t="s">
        <v>113</v>
      </c>
      <c r="C67" s="20">
        <v>307</v>
      </c>
      <c r="D67" s="20">
        <v>440</v>
      </c>
      <c r="E67" s="20">
        <v>448</v>
      </c>
      <c r="F67" s="17">
        <f t="shared" si="9"/>
        <v>888</v>
      </c>
      <c r="G67" s="126" t="s">
        <v>114</v>
      </c>
      <c r="H67" s="127"/>
      <c r="I67" s="32">
        <f>SUM(C69+C82+C93+C110+C114+I66)</f>
        <v>5667</v>
      </c>
      <c r="J67" s="32">
        <f>SUM(D69+D82+D93+D110+D114+J66)</f>
        <v>7784</v>
      </c>
      <c r="K67" s="32">
        <f>SUM(E69+E82+E93+E110+E114+K66)</f>
        <v>8258</v>
      </c>
      <c r="L67" s="41">
        <f>SUM(F69+F82+F93+F110+F114+L66)</f>
        <v>16042</v>
      </c>
    </row>
    <row r="68" spans="1:12" ht="14.25" customHeight="1">
      <c r="A68" s="21"/>
      <c r="B68" s="19" t="s">
        <v>115</v>
      </c>
      <c r="C68" s="20">
        <v>80</v>
      </c>
      <c r="D68" s="20">
        <v>110</v>
      </c>
      <c r="E68" s="20">
        <v>134</v>
      </c>
      <c r="F68" s="17">
        <f t="shared" si="9"/>
        <v>244</v>
      </c>
      <c r="G68" s="52"/>
      <c r="H68" s="20"/>
      <c r="I68" s="20"/>
      <c r="J68" s="20"/>
      <c r="K68" s="20"/>
      <c r="L68" s="43"/>
    </row>
    <row r="69" spans="1:12" ht="14.25" customHeight="1">
      <c r="A69" s="21"/>
      <c r="B69" s="23" t="s">
        <v>116</v>
      </c>
      <c r="C69" s="24">
        <f>SUM(C61:C68)</f>
        <v>1312</v>
      </c>
      <c r="D69" s="24">
        <f>SUM(D61:D68)</f>
        <v>1903</v>
      </c>
      <c r="E69" s="24">
        <f>SUM(E61:E68)</f>
        <v>1983</v>
      </c>
      <c r="F69" s="29">
        <f>SUM(F61:F68)</f>
        <v>3886</v>
      </c>
      <c r="G69" s="52"/>
      <c r="H69" s="20"/>
      <c r="I69" s="20"/>
      <c r="J69" s="20"/>
      <c r="K69" s="20"/>
      <c r="L69" s="43"/>
    </row>
    <row r="70" spans="1:12" ht="14.25" customHeight="1">
      <c r="A70" s="21" t="s">
        <v>117</v>
      </c>
      <c r="B70" s="19" t="s">
        <v>118</v>
      </c>
      <c r="C70" s="20">
        <v>38</v>
      </c>
      <c r="D70" s="20">
        <v>56</v>
      </c>
      <c r="E70" s="20">
        <v>51</v>
      </c>
      <c r="F70" s="17">
        <f aca="true" t="shared" si="10" ref="F70:F81">SUM(D70:E70)</f>
        <v>107</v>
      </c>
      <c r="G70" s="52"/>
      <c r="H70" s="20"/>
      <c r="I70" s="20"/>
      <c r="J70" s="20"/>
      <c r="K70" s="20"/>
      <c r="L70" s="43"/>
    </row>
    <row r="71" spans="1:12" ht="14.25" customHeight="1">
      <c r="A71" s="21"/>
      <c r="B71" s="19" t="s">
        <v>119</v>
      </c>
      <c r="C71" s="20">
        <v>216</v>
      </c>
      <c r="D71" s="20">
        <v>259</v>
      </c>
      <c r="E71" s="20">
        <v>292</v>
      </c>
      <c r="F71" s="17">
        <f t="shared" si="10"/>
        <v>551</v>
      </c>
      <c r="G71" s="18"/>
      <c r="H71" s="20"/>
      <c r="I71" s="20"/>
      <c r="J71" s="20"/>
      <c r="K71" s="20"/>
      <c r="L71" s="43"/>
    </row>
    <row r="72" spans="1:12" ht="14.25" customHeight="1">
      <c r="A72" s="21"/>
      <c r="B72" s="19" t="s">
        <v>120</v>
      </c>
      <c r="C72" s="20">
        <v>124</v>
      </c>
      <c r="D72" s="20">
        <v>171</v>
      </c>
      <c r="E72" s="20">
        <v>167</v>
      </c>
      <c r="F72" s="17">
        <f t="shared" si="10"/>
        <v>338</v>
      </c>
      <c r="G72" s="18"/>
      <c r="H72" s="20"/>
      <c r="I72" s="20"/>
      <c r="J72" s="20"/>
      <c r="K72" s="20"/>
      <c r="L72" s="43"/>
    </row>
    <row r="73" spans="1:12" ht="14.25" customHeight="1">
      <c r="A73" s="21"/>
      <c r="B73" s="19" t="s">
        <v>121</v>
      </c>
      <c r="C73" s="20">
        <v>65</v>
      </c>
      <c r="D73" s="20">
        <v>93</v>
      </c>
      <c r="E73" s="20">
        <v>87</v>
      </c>
      <c r="F73" s="17">
        <f t="shared" si="10"/>
        <v>180</v>
      </c>
      <c r="G73" s="18"/>
      <c r="H73" s="20"/>
      <c r="I73" s="20"/>
      <c r="J73" s="20"/>
      <c r="K73" s="20"/>
      <c r="L73" s="43"/>
    </row>
    <row r="74" spans="1:12" ht="14.25" customHeight="1">
      <c r="A74" s="21"/>
      <c r="B74" s="19" t="s">
        <v>122</v>
      </c>
      <c r="C74" s="20">
        <v>70</v>
      </c>
      <c r="D74" s="20">
        <v>80</v>
      </c>
      <c r="E74" s="20">
        <v>97</v>
      </c>
      <c r="F74" s="17">
        <f t="shared" si="10"/>
        <v>177</v>
      </c>
      <c r="G74" s="18"/>
      <c r="H74" s="20"/>
      <c r="I74" s="20"/>
      <c r="J74" s="20"/>
      <c r="K74" s="20"/>
      <c r="L74" s="43"/>
    </row>
    <row r="75" spans="1:12" ht="14.25" customHeight="1">
      <c r="A75" s="21"/>
      <c r="B75" s="19" t="s">
        <v>123</v>
      </c>
      <c r="C75" s="20">
        <v>361</v>
      </c>
      <c r="D75" s="20">
        <v>451</v>
      </c>
      <c r="E75" s="20">
        <v>471</v>
      </c>
      <c r="F75" s="17">
        <f t="shared" si="10"/>
        <v>922</v>
      </c>
      <c r="G75" s="18"/>
      <c r="H75" s="20"/>
      <c r="I75" s="20"/>
      <c r="J75" s="20"/>
      <c r="K75" s="20"/>
      <c r="L75" s="43"/>
    </row>
    <row r="76" spans="1:12" ht="14.25" customHeight="1">
      <c r="A76" s="21"/>
      <c r="B76" s="19" t="s">
        <v>124</v>
      </c>
      <c r="C76" s="20">
        <v>159</v>
      </c>
      <c r="D76" s="20">
        <v>215</v>
      </c>
      <c r="E76" s="20">
        <v>225</v>
      </c>
      <c r="F76" s="17">
        <f t="shared" si="10"/>
        <v>440</v>
      </c>
      <c r="G76" s="18"/>
      <c r="H76" s="20"/>
      <c r="I76" s="20"/>
      <c r="J76" s="20"/>
      <c r="K76" s="20"/>
      <c r="L76" s="43"/>
    </row>
    <row r="77" spans="1:12" ht="14.25" customHeight="1">
      <c r="A77" s="21"/>
      <c r="B77" s="19" t="s">
        <v>125</v>
      </c>
      <c r="C77" s="20">
        <v>35</v>
      </c>
      <c r="D77" s="20">
        <v>50</v>
      </c>
      <c r="E77" s="20">
        <v>47</v>
      </c>
      <c r="F77" s="17">
        <f t="shared" si="10"/>
        <v>97</v>
      </c>
      <c r="G77" s="18"/>
      <c r="H77" s="20"/>
      <c r="I77" s="20"/>
      <c r="J77" s="20"/>
      <c r="K77" s="20"/>
      <c r="L77" s="43"/>
    </row>
    <row r="78" spans="1:12" ht="14.25" customHeight="1">
      <c r="A78" s="21"/>
      <c r="B78" s="19" t="s">
        <v>126</v>
      </c>
      <c r="C78" s="20">
        <v>36</v>
      </c>
      <c r="D78" s="20">
        <v>40</v>
      </c>
      <c r="E78" s="20">
        <v>55</v>
      </c>
      <c r="F78" s="17">
        <f t="shared" si="10"/>
        <v>95</v>
      </c>
      <c r="G78" s="18"/>
      <c r="H78" s="20"/>
      <c r="I78" s="20"/>
      <c r="J78" s="20"/>
      <c r="K78" s="20"/>
      <c r="L78" s="43"/>
    </row>
    <row r="79" spans="1:12" ht="14.25" customHeight="1">
      <c r="A79" s="21"/>
      <c r="B79" s="19" t="s">
        <v>127</v>
      </c>
      <c r="C79" s="20">
        <v>126</v>
      </c>
      <c r="D79" s="20">
        <v>175</v>
      </c>
      <c r="E79" s="20">
        <v>189</v>
      </c>
      <c r="F79" s="17">
        <f t="shared" si="10"/>
        <v>364</v>
      </c>
      <c r="G79" s="18"/>
      <c r="H79" s="20"/>
      <c r="I79" s="20"/>
      <c r="J79" s="20"/>
      <c r="K79" s="20"/>
      <c r="L79" s="43"/>
    </row>
    <row r="80" spans="1:12" ht="14.25" customHeight="1">
      <c r="A80" s="21"/>
      <c r="B80" s="19" t="s">
        <v>128</v>
      </c>
      <c r="C80" s="20">
        <v>151</v>
      </c>
      <c r="D80" s="20">
        <v>198</v>
      </c>
      <c r="E80" s="20">
        <v>178</v>
      </c>
      <c r="F80" s="17">
        <f t="shared" si="10"/>
        <v>376</v>
      </c>
      <c r="G80" s="18"/>
      <c r="H80" s="20"/>
      <c r="I80" s="20"/>
      <c r="J80" s="20"/>
      <c r="K80" s="20"/>
      <c r="L80" s="43"/>
    </row>
    <row r="81" spans="1:12" ht="14.25" customHeight="1">
      <c r="A81" s="21"/>
      <c r="B81" s="19" t="s">
        <v>129</v>
      </c>
      <c r="C81" s="20">
        <v>19</v>
      </c>
      <c r="D81" s="20">
        <v>36</v>
      </c>
      <c r="E81" s="20">
        <v>28</v>
      </c>
      <c r="F81" s="17">
        <f t="shared" si="10"/>
        <v>64</v>
      </c>
      <c r="G81" s="18"/>
      <c r="H81" s="20"/>
      <c r="I81" s="20"/>
      <c r="J81" s="20"/>
      <c r="K81" s="20"/>
      <c r="L81" s="43"/>
    </row>
    <row r="82" spans="1:12" ht="14.25" customHeight="1">
      <c r="A82" s="21"/>
      <c r="B82" s="23" t="s">
        <v>130</v>
      </c>
      <c r="C82" s="24">
        <f>SUM(C70:C81)</f>
        <v>1400</v>
      </c>
      <c r="D82" s="24">
        <f>SUM(D70:D81)</f>
        <v>1824</v>
      </c>
      <c r="E82" s="24">
        <f>SUM(E70:E81)</f>
        <v>1887</v>
      </c>
      <c r="F82" s="29">
        <f>SUM(F70:F81)</f>
        <v>3711</v>
      </c>
      <c r="G82" s="18"/>
      <c r="H82" s="20"/>
      <c r="I82" s="20"/>
      <c r="J82" s="20"/>
      <c r="K82" s="20"/>
      <c r="L82" s="43"/>
    </row>
    <row r="83" spans="1:12" ht="14.25" customHeight="1">
      <c r="A83" s="21" t="s">
        <v>131</v>
      </c>
      <c r="B83" s="19" t="s">
        <v>132</v>
      </c>
      <c r="C83" s="20">
        <v>320</v>
      </c>
      <c r="D83" s="20">
        <v>392</v>
      </c>
      <c r="E83" s="20">
        <v>454</v>
      </c>
      <c r="F83" s="17">
        <f aca="true" t="shared" si="11" ref="F83:F92">SUM(D83:E83)</f>
        <v>846</v>
      </c>
      <c r="G83" s="18"/>
      <c r="H83" s="20"/>
      <c r="I83" s="20"/>
      <c r="J83" s="20"/>
      <c r="K83" s="20"/>
      <c r="L83" s="43"/>
    </row>
    <row r="84" spans="1:12" ht="14.25" customHeight="1">
      <c r="A84" s="21"/>
      <c r="B84" s="19" t="s">
        <v>133</v>
      </c>
      <c r="C84" s="20">
        <v>285</v>
      </c>
      <c r="D84" s="20">
        <v>355</v>
      </c>
      <c r="E84" s="20">
        <v>402</v>
      </c>
      <c r="F84" s="17">
        <f t="shared" si="11"/>
        <v>757</v>
      </c>
      <c r="G84" s="18"/>
      <c r="H84" s="20"/>
      <c r="I84" s="20"/>
      <c r="J84" s="20"/>
      <c r="K84" s="20"/>
      <c r="L84" s="43"/>
    </row>
    <row r="85" spans="1:12" ht="14.25" customHeight="1">
      <c r="A85" s="21"/>
      <c r="B85" s="19" t="s">
        <v>134</v>
      </c>
      <c r="C85" s="20">
        <v>108</v>
      </c>
      <c r="D85" s="20">
        <v>130</v>
      </c>
      <c r="E85" s="20">
        <v>142</v>
      </c>
      <c r="F85" s="17">
        <f t="shared" si="11"/>
        <v>272</v>
      </c>
      <c r="G85" s="18"/>
      <c r="H85" s="20"/>
      <c r="I85" s="20"/>
      <c r="J85" s="20"/>
      <c r="K85" s="20"/>
      <c r="L85" s="43"/>
    </row>
    <row r="86" spans="1:12" ht="14.25" customHeight="1">
      <c r="A86" s="21"/>
      <c r="B86" s="19" t="s">
        <v>135</v>
      </c>
      <c r="C86" s="20">
        <v>90</v>
      </c>
      <c r="D86" s="20">
        <v>113</v>
      </c>
      <c r="E86" s="20">
        <v>127</v>
      </c>
      <c r="F86" s="17">
        <f t="shared" si="11"/>
        <v>240</v>
      </c>
      <c r="G86" s="18"/>
      <c r="H86" s="20"/>
      <c r="I86" s="20"/>
      <c r="J86" s="20"/>
      <c r="K86" s="20"/>
      <c r="L86" s="43"/>
    </row>
    <row r="87" spans="1:12" ht="14.25" customHeight="1">
      <c r="A87" s="21"/>
      <c r="B87" s="19" t="s">
        <v>136</v>
      </c>
      <c r="C87" s="20">
        <v>56</v>
      </c>
      <c r="D87" s="20">
        <v>68</v>
      </c>
      <c r="E87" s="20">
        <v>58</v>
      </c>
      <c r="F87" s="17">
        <f t="shared" si="11"/>
        <v>126</v>
      </c>
      <c r="G87" s="18"/>
      <c r="H87" s="20"/>
      <c r="I87" s="20"/>
      <c r="J87" s="20"/>
      <c r="K87" s="20"/>
      <c r="L87" s="43"/>
    </row>
    <row r="88" spans="1:12" ht="14.25" customHeight="1">
      <c r="A88" s="21"/>
      <c r="B88" s="19" t="s">
        <v>131</v>
      </c>
      <c r="C88" s="20">
        <v>140</v>
      </c>
      <c r="D88" s="20">
        <v>191</v>
      </c>
      <c r="E88" s="20">
        <v>230</v>
      </c>
      <c r="F88" s="17">
        <f t="shared" si="11"/>
        <v>421</v>
      </c>
      <c r="G88" s="18"/>
      <c r="H88" s="20"/>
      <c r="I88" s="20"/>
      <c r="J88" s="20"/>
      <c r="K88" s="20"/>
      <c r="L88" s="43"/>
    </row>
    <row r="89" spans="1:12" ht="14.25" customHeight="1">
      <c r="A89" s="21"/>
      <c r="B89" s="19" t="s">
        <v>137</v>
      </c>
      <c r="C89" s="20">
        <v>109</v>
      </c>
      <c r="D89" s="20">
        <v>136</v>
      </c>
      <c r="E89" s="20">
        <v>147</v>
      </c>
      <c r="F89" s="17">
        <f t="shared" si="11"/>
        <v>283</v>
      </c>
      <c r="G89" s="18"/>
      <c r="H89" s="26"/>
      <c r="I89" s="20"/>
      <c r="J89" s="20"/>
      <c r="K89" s="20"/>
      <c r="L89" s="43"/>
    </row>
    <row r="90" spans="1:12" ht="14.25" customHeight="1">
      <c r="A90" s="21"/>
      <c r="B90" s="19" t="s">
        <v>138</v>
      </c>
      <c r="C90" s="20">
        <v>100</v>
      </c>
      <c r="D90" s="20">
        <v>159</v>
      </c>
      <c r="E90" s="20">
        <v>152</v>
      </c>
      <c r="F90" s="17">
        <f t="shared" si="11"/>
        <v>311</v>
      </c>
      <c r="G90" s="18"/>
      <c r="H90" s="20"/>
      <c r="I90" s="20"/>
      <c r="J90" s="20"/>
      <c r="K90" s="20"/>
      <c r="L90" s="43"/>
    </row>
    <row r="91" spans="1:12" ht="14.25" customHeight="1">
      <c r="A91" s="21"/>
      <c r="B91" s="19" t="s">
        <v>139</v>
      </c>
      <c r="C91" s="20">
        <v>47</v>
      </c>
      <c r="D91" s="20">
        <v>67</v>
      </c>
      <c r="E91" s="20">
        <v>84</v>
      </c>
      <c r="F91" s="17">
        <f t="shared" si="11"/>
        <v>151</v>
      </c>
      <c r="G91" s="18"/>
      <c r="H91" s="20"/>
      <c r="I91" s="20"/>
      <c r="J91" s="20"/>
      <c r="K91" s="20"/>
      <c r="L91" s="43"/>
    </row>
    <row r="92" spans="1:12" ht="14.25" customHeight="1">
      <c r="A92" s="21"/>
      <c r="B92" s="19" t="s">
        <v>140</v>
      </c>
      <c r="C92" s="20">
        <v>204</v>
      </c>
      <c r="D92" s="20">
        <v>291</v>
      </c>
      <c r="E92" s="20">
        <v>317</v>
      </c>
      <c r="F92" s="17">
        <f t="shared" si="11"/>
        <v>608</v>
      </c>
      <c r="G92" s="18"/>
      <c r="H92" s="20"/>
      <c r="I92" s="20"/>
      <c r="J92" s="20"/>
      <c r="K92" s="20"/>
      <c r="L92" s="43"/>
    </row>
    <row r="93" spans="1:12" ht="14.25" customHeight="1">
      <c r="A93" s="21"/>
      <c r="B93" s="23" t="s">
        <v>141</v>
      </c>
      <c r="C93" s="24">
        <f>SUM(C83:C92)</f>
        <v>1459</v>
      </c>
      <c r="D93" s="24">
        <f>SUM(D83:D92)</f>
        <v>1902</v>
      </c>
      <c r="E93" s="24">
        <f>SUM(E83:E92)</f>
        <v>2113</v>
      </c>
      <c r="F93" s="29">
        <f>SUM(F83:F92)</f>
        <v>4015</v>
      </c>
      <c r="G93" s="18"/>
      <c r="H93" s="20"/>
      <c r="I93" s="20"/>
      <c r="J93" s="20"/>
      <c r="K93" s="20"/>
      <c r="L93" s="43"/>
    </row>
    <row r="94" spans="1:12" ht="14.25" customHeight="1">
      <c r="A94" s="14" t="s">
        <v>142</v>
      </c>
      <c r="B94" s="15" t="s">
        <v>143</v>
      </c>
      <c r="C94" s="20">
        <v>36</v>
      </c>
      <c r="D94" s="20">
        <v>48</v>
      </c>
      <c r="E94" s="20">
        <v>52</v>
      </c>
      <c r="F94" s="17">
        <f aca="true" t="shared" si="12" ref="F94:F109">SUM(D94:E94)</f>
        <v>100</v>
      </c>
      <c r="G94" s="18"/>
      <c r="H94" s="20"/>
      <c r="I94" s="20"/>
      <c r="J94" s="20"/>
      <c r="K94" s="20"/>
      <c r="L94" s="43"/>
    </row>
    <row r="95" spans="1:12" ht="14.25" customHeight="1">
      <c r="A95" s="21"/>
      <c r="B95" s="19" t="s">
        <v>144</v>
      </c>
      <c r="C95" s="20">
        <v>43</v>
      </c>
      <c r="D95" s="20">
        <v>60</v>
      </c>
      <c r="E95" s="20">
        <v>49</v>
      </c>
      <c r="F95" s="17">
        <f t="shared" si="12"/>
        <v>109</v>
      </c>
      <c r="G95" s="18"/>
      <c r="H95" s="20"/>
      <c r="I95" s="20"/>
      <c r="J95" s="20"/>
      <c r="K95" s="20"/>
      <c r="L95" s="43"/>
    </row>
    <row r="96" spans="1:12" ht="14.25" customHeight="1">
      <c r="A96" s="21"/>
      <c r="B96" s="19" t="s">
        <v>145</v>
      </c>
      <c r="C96" s="20">
        <v>23</v>
      </c>
      <c r="D96" s="20">
        <v>38</v>
      </c>
      <c r="E96" s="20">
        <v>43</v>
      </c>
      <c r="F96" s="17">
        <f t="shared" si="12"/>
        <v>81</v>
      </c>
      <c r="G96" s="18"/>
      <c r="H96" s="20"/>
      <c r="I96" s="20"/>
      <c r="J96" s="20"/>
      <c r="K96" s="20"/>
      <c r="L96" s="43"/>
    </row>
    <row r="97" spans="1:12" ht="14.25" customHeight="1">
      <c r="A97" s="21"/>
      <c r="B97" s="19" t="s">
        <v>146</v>
      </c>
      <c r="C97" s="20">
        <v>42</v>
      </c>
      <c r="D97" s="20">
        <v>54</v>
      </c>
      <c r="E97" s="20">
        <v>60</v>
      </c>
      <c r="F97" s="17">
        <f t="shared" si="12"/>
        <v>114</v>
      </c>
      <c r="G97" s="18"/>
      <c r="H97" s="20"/>
      <c r="I97" s="20"/>
      <c r="J97" s="20"/>
      <c r="K97" s="20"/>
      <c r="L97" s="43"/>
    </row>
    <row r="98" spans="1:12" ht="14.25" customHeight="1">
      <c r="A98" s="21"/>
      <c r="B98" s="19" t="s">
        <v>147</v>
      </c>
      <c r="C98" s="20">
        <v>112</v>
      </c>
      <c r="D98" s="20">
        <v>162</v>
      </c>
      <c r="E98" s="20">
        <v>162</v>
      </c>
      <c r="F98" s="17">
        <f t="shared" si="12"/>
        <v>324</v>
      </c>
      <c r="G98" s="18"/>
      <c r="H98" s="20"/>
      <c r="I98" s="20"/>
      <c r="J98" s="20"/>
      <c r="K98" s="20"/>
      <c r="L98" s="43"/>
    </row>
    <row r="99" spans="1:12" ht="14.25" customHeight="1">
      <c r="A99" s="21"/>
      <c r="B99" s="19" t="s">
        <v>148</v>
      </c>
      <c r="C99" s="20">
        <v>14</v>
      </c>
      <c r="D99" s="20">
        <v>28</v>
      </c>
      <c r="E99" s="20">
        <v>23</v>
      </c>
      <c r="F99" s="17">
        <f t="shared" si="12"/>
        <v>51</v>
      </c>
      <c r="G99" s="18"/>
      <c r="H99" s="20"/>
      <c r="I99" s="20"/>
      <c r="J99" s="20"/>
      <c r="K99" s="20"/>
      <c r="L99" s="43"/>
    </row>
    <row r="100" spans="1:12" ht="14.25" customHeight="1">
      <c r="A100" s="21"/>
      <c r="B100" s="19" t="s">
        <v>149</v>
      </c>
      <c r="C100" s="20">
        <v>50</v>
      </c>
      <c r="D100" s="20">
        <v>74</v>
      </c>
      <c r="E100" s="20">
        <v>77</v>
      </c>
      <c r="F100" s="17">
        <f t="shared" si="12"/>
        <v>151</v>
      </c>
      <c r="G100" s="18"/>
      <c r="H100" s="20"/>
      <c r="I100" s="20"/>
      <c r="J100" s="20"/>
      <c r="K100" s="20"/>
      <c r="L100" s="43"/>
    </row>
    <row r="101" spans="1:12" ht="14.25" customHeight="1">
      <c r="A101" s="21"/>
      <c r="B101" s="19" t="s">
        <v>150</v>
      </c>
      <c r="C101" s="20">
        <v>103</v>
      </c>
      <c r="D101" s="20">
        <v>147</v>
      </c>
      <c r="E101" s="20">
        <v>160</v>
      </c>
      <c r="F101" s="17">
        <f t="shared" si="12"/>
        <v>307</v>
      </c>
      <c r="G101" s="18"/>
      <c r="H101" s="20"/>
      <c r="I101" s="20"/>
      <c r="J101" s="20"/>
      <c r="K101" s="20"/>
      <c r="L101" s="43"/>
    </row>
    <row r="102" spans="1:12" ht="14.25" customHeight="1">
      <c r="A102" s="21"/>
      <c r="B102" s="19" t="s">
        <v>151</v>
      </c>
      <c r="C102" s="20">
        <v>134</v>
      </c>
      <c r="D102" s="20">
        <v>167</v>
      </c>
      <c r="E102" s="20">
        <v>202</v>
      </c>
      <c r="F102" s="17">
        <f t="shared" si="12"/>
        <v>369</v>
      </c>
      <c r="G102" s="18"/>
      <c r="H102" s="20"/>
      <c r="I102" s="20"/>
      <c r="J102" s="20"/>
      <c r="K102" s="20"/>
      <c r="L102" s="43"/>
    </row>
    <row r="103" spans="1:12" ht="14.25" customHeight="1">
      <c r="A103" s="21"/>
      <c r="B103" s="19" t="s">
        <v>152</v>
      </c>
      <c r="C103" s="20">
        <v>130</v>
      </c>
      <c r="D103" s="20">
        <v>189</v>
      </c>
      <c r="E103" s="20">
        <v>189</v>
      </c>
      <c r="F103" s="17">
        <f t="shared" si="12"/>
        <v>378</v>
      </c>
      <c r="G103" s="18"/>
      <c r="H103" s="20"/>
      <c r="I103" s="20"/>
      <c r="J103" s="20"/>
      <c r="K103" s="20"/>
      <c r="L103" s="43"/>
    </row>
    <row r="104" spans="1:12" ht="14.25" customHeight="1">
      <c r="A104" s="21"/>
      <c r="B104" s="19" t="s">
        <v>153</v>
      </c>
      <c r="C104" s="20">
        <v>68</v>
      </c>
      <c r="D104" s="20">
        <v>67</v>
      </c>
      <c r="E104" s="20">
        <v>84</v>
      </c>
      <c r="F104" s="17">
        <f t="shared" si="12"/>
        <v>151</v>
      </c>
      <c r="G104" s="18"/>
      <c r="H104" s="20"/>
      <c r="I104" s="20"/>
      <c r="J104" s="20"/>
      <c r="K104" s="20"/>
      <c r="L104" s="43"/>
    </row>
    <row r="105" spans="1:12" ht="14.25" customHeight="1">
      <c r="A105" s="21"/>
      <c r="B105" s="19" t="s">
        <v>154</v>
      </c>
      <c r="C105" s="20">
        <v>47</v>
      </c>
      <c r="D105" s="20">
        <v>67</v>
      </c>
      <c r="E105" s="20">
        <v>76</v>
      </c>
      <c r="F105" s="17">
        <f t="shared" si="12"/>
        <v>143</v>
      </c>
      <c r="G105" s="18"/>
      <c r="H105" s="20"/>
      <c r="I105" s="20"/>
      <c r="J105" s="20"/>
      <c r="K105" s="20"/>
      <c r="L105" s="43"/>
    </row>
    <row r="106" spans="1:12" ht="14.25" customHeight="1">
      <c r="A106" s="21"/>
      <c r="B106" s="19" t="s">
        <v>155</v>
      </c>
      <c r="C106" s="20">
        <v>28</v>
      </c>
      <c r="D106" s="20">
        <v>50</v>
      </c>
      <c r="E106" s="20">
        <v>64</v>
      </c>
      <c r="F106" s="17">
        <f t="shared" si="12"/>
        <v>114</v>
      </c>
      <c r="G106" s="18"/>
      <c r="H106" s="20"/>
      <c r="I106" s="20"/>
      <c r="J106" s="20"/>
      <c r="K106" s="20"/>
      <c r="L106" s="43"/>
    </row>
    <row r="107" spans="1:12" ht="14.25" customHeight="1">
      <c r="A107" s="21"/>
      <c r="B107" s="19" t="s">
        <v>156</v>
      </c>
      <c r="C107" s="20">
        <v>86</v>
      </c>
      <c r="D107" s="20">
        <v>129</v>
      </c>
      <c r="E107" s="20">
        <v>126</v>
      </c>
      <c r="F107" s="17">
        <f t="shared" si="12"/>
        <v>255</v>
      </c>
      <c r="G107" s="18"/>
      <c r="H107" s="20"/>
      <c r="I107" s="20"/>
      <c r="J107" s="20"/>
      <c r="K107" s="20"/>
      <c r="L107" s="43"/>
    </row>
    <row r="108" spans="1:12" ht="14.25" customHeight="1">
      <c r="A108" s="21"/>
      <c r="B108" s="19" t="s">
        <v>157</v>
      </c>
      <c r="C108" s="20">
        <v>81</v>
      </c>
      <c r="D108" s="20">
        <v>114</v>
      </c>
      <c r="E108" s="20">
        <v>132</v>
      </c>
      <c r="F108" s="17">
        <f t="shared" si="12"/>
        <v>246</v>
      </c>
      <c r="G108" s="18"/>
      <c r="H108" s="20"/>
      <c r="I108" s="20"/>
      <c r="J108" s="20"/>
      <c r="K108" s="20"/>
      <c r="L108" s="43"/>
    </row>
    <row r="109" spans="1:12" ht="14.25" customHeight="1">
      <c r="A109" s="21"/>
      <c r="B109" s="19" t="s">
        <v>158</v>
      </c>
      <c r="C109" s="20">
        <v>76</v>
      </c>
      <c r="D109" s="20">
        <v>109</v>
      </c>
      <c r="E109" s="20">
        <v>102</v>
      </c>
      <c r="F109" s="17">
        <f t="shared" si="12"/>
        <v>211</v>
      </c>
      <c r="G109" s="18"/>
      <c r="H109" s="20"/>
      <c r="I109" s="20"/>
      <c r="J109" s="20"/>
      <c r="K109" s="20"/>
      <c r="L109" s="43"/>
    </row>
    <row r="110" spans="1:12" ht="14.25" customHeight="1">
      <c r="A110" s="21"/>
      <c r="B110" s="23" t="s">
        <v>159</v>
      </c>
      <c r="C110" s="24">
        <f>SUM(C94:C109)</f>
        <v>1073</v>
      </c>
      <c r="D110" s="24">
        <f>SUM(D94:D109)</f>
        <v>1503</v>
      </c>
      <c r="E110" s="24">
        <f>SUM(E94:E109)</f>
        <v>1601</v>
      </c>
      <c r="F110" s="29">
        <f>SUM(F94:F109)</f>
        <v>3104</v>
      </c>
      <c r="G110" s="18"/>
      <c r="H110" s="20"/>
      <c r="I110" s="20"/>
      <c r="J110" s="20"/>
      <c r="K110" s="20"/>
      <c r="L110" s="43"/>
    </row>
    <row r="111" spans="1:12" ht="14.25" customHeight="1">
      <c r="A111" s="14" t="s">
        <v>160</v>
      </c>
      <c r="B111" s="15" t="s">
        <v>161</v>
      </c>
      <c r="C111" s="20">
        <v>51</v>
      </c>
      <c r="D111" s="20">
        <v>87</v>
      </c>
      <c r="E111" s="20">
        <v>92</v>
      </c>
      <c r="F111" s="17">
        <f>SUM(D111:E111)</f>
        <v>179</v>
      </c>
      <c r="G111" s="18"/>
      <c r="H111" s="20"/>
      <c r="I111" s="20"/>
      <c r="J111" s="20"/>
      <c r="K111" s="20"/>
      <c r="L111" s="43"/>
    </row>
    <row r="112" spans="1:12" ht="14.25" customHeight="1">
      <c r="A112" s="21"/>
      <c r="B112" s="19" t="s">
        <v>162</v>
      </c>
      <c r="C112" s="20">
        <v>66</v>
      </c>
      <c r="D112" s="20">
        <v>101</v>
      </c>
      <c r="E112" s="20">
        <v>100</v>
      </c>
      <c r="F112" s="17">
        <f>SUM(D112:E112)</f>
        <v>201</v>
      </c>
      <c r="G112" s="18"/>
      <c r="H112" s="20"/>
      <c r="I112" s="20"/>
      <c r="J112" s="20"/>
      <c r="K112" s="20"/>
      <c r="L112" s="43"/>
    </row>
    <row r="113" spans="1:12" ht="14.25" customHeight="1">
      <c r="A113" s="21"/>
      <c r="B113" s="19" t="s">
        <v>163</v>
      </c>
      <c r="C113" s="20">
        <v>41</v>
      </c>
      <c r="D113" s="20">
        <v>69</v>
      </c>
      <c r="E113" s="20">
        <v>79</v>
      </c>
      <c r="F113" s="17">
        <f>SUM(D113:E113)</f>
        <v>148</v>
      </c>
      <c r="G113" s="18"/>
      <c r="H113" s="20"/>
      <c r="I113" s="20"/>
      <c r="J113" s="20"/>
      <c r="K113" s="20"/>
      <c r="L113" s="43"/>
    </row>
    <row r="114" spans="1:12" ht="14.25" customHeight="1">
      <c r="A114" s="21"/>
      <c r="B114" s="23" t="s">
        <v>62</v>
      </c>
      <c r="C114" s="24">
        <f>SUM(C111:C113)</f>
        <v>158</v>
      </c>
      <c r="D114" s="24">
        <f>SUM(D111:D113)</f>
        <v>257</v>
      </c>
      <c r="E114" s="24">
        <f>SUM(E111:E113)</f>
        <v>271</v>
      </c>
      <c r="F114" s="29">
        <f>SUM(F111:F113)</f>
        <v>528</v>
      </c>
      <c r="G114" s="18"/>
      <c r="H114" s="20"/>
      <c r="I114" s="20"/>
      <c r="J114" s="20"/>
      <c r="K114" s="20"/>
      <c r="L114" s="43"/>
    </row>
    <row r="115" spans="1:12" ht="14.25" customHeight="1">
      <c r="A115" s="44"/>
      <c r="B115" s="46"/>
      <c r="C115" s="46"/>
      <c r="D115" s="46"/>
      <c r="E115" s="46"/>
      <c r="F115" s="53"/>
      <c r="G115" s="48"/>
      <c r="H115" s="46"/>
      <c r="I115" s="46"/>
      <c r="J115" s="46"/>
      <c r="K115" s="46"/>
      <c r="L115" s="49"/>
    </row>
    <row r="116" spans="1:12" ht="14.25" customHeight="1">
      <c r="A116" s="124" t="s">
        <v>164</v>
      </c>
      <c r="B116" s="125"/>
      <c r="C116" s="12"/>
      <c r="D116" s="12"/>
      <c r="E116" s="12"/>
      <c r="F116" s="50"/>
      <c r="G116" s="10" t="s">
        <v>165</v>
      </c>
      <c r="H116" s="11" t="s">
        <v>166</v>
      </c>
      <c r="I116" s="12">
        <v>186</v>
      </c>
      <c r="J116" s="12">
        <v>255</v>
      </c>
      <c r="K116" s="12">
        <v>276</v>
      </c>
      <c r="L116" s="51">
        <f aca="true" t="shared" si="13" ref="L116:L124">SUM(J116:K116)</f>
        <v>531</v>
      </c>
    </row>
    <row r="117" spans="1:12" ht="14.25" customHeight="1">
      <c r="A117" s="21" t="s">
        <v>167</v>
      </c>
      <c r="B117" s="19" t="s">
        <v>168</v>
      </c>
      <c r="C117" s="20">
        <v>196</v>
      </c>
      <c r="D117" s="20">
        <v>212</v>
      </c>
      <c r="E117" s="20">
        <v>243</v>
      </c>
      <c r="F117" s="17">
        <f aca="true" t="shared" si="14" ref="F117:F138">SUM(D117:E117)</f>
        <v>455</v>
      </c>
      <c r="G117" s="18"/>
      <c r="H117" s="19" t="s">
        <v>169</v>
      </c>
      <c r="I117" s="20">
        <v>142</v>
      </c>
      <c r="J117" s="20">
        <v>196</v>
      </c>
      <c r="K117" s="20">
        <v>206</v>
      </c>
      <c r="L117" s="43">
        <f t="shared" si="13"/>
        <v>402</v>
      </c>
    </row>
    <row r="118" spans="1:12" ht="14.25" customHeight="1">
      <c r="A118" s="21"/>
      <c r="B118" s="19" t="s">
        <v>170</v>
      </c>
      <c r="C118" s="20">
        <v>276</v>
      </c>
      <c r="D118" s="20">
        <v>299</v>
      </c>
      <c r="E118" s="20">
        <v>296</v>
      </c>
      <c r="F118" s="17">
        <f t="shared" si="14"/>
        <v>595</v>
      </c>
      <c r="G118" s="18"/>
      <c r="H118" s="19" t="s">
        <v>171</v>
      </c>
      <c r="I118" s="20">
        <v>132</v>
      </c>
      <c r="J118" s="20">
        <v>195</v>
      </c>
      <c r="K118" s="20">
        <v>230</v>
      </c>
      <c r="L118" s="43">
        <f t="shared" si="13"/>
        <v>425</v>
      </c>
    </row>
    <row r="119" spans="1:12" ht="14.25" customHeight="1">
      <c r="A119" s="21"/>
      <c r="B119" s="19" t="s">
        <v>172</v>
      </c>
      <c r="C119" s="20">
        <v>95</v>
      </c>
      <c r="D119" s="20">
        <v>98</v>
      </c>
      <c r="E119" s="20">
        <v>103</v>
      </c>
      <c r="F119" s="17">
        <f t="shared" si="14"/>
        <v>201</v>
      </c>
      <c r="G119" s="18"/>
      <c r="H119" s="19" t="s">
        <v>173</v>
      </c>
      <c r="I119" s="20">
        <v>49</v>
      </c>
      <c r="J119" s="20">
        <v>62</v>
      </c>
      <c r="K119" s="20">
        <v>70</v>
      </c>
      <c r="L119" s="43">
        <f t="shared" si="13"/>
        <v>132</v>
      </c>
    </row>
    <row r="120" spans="1:12" ht="14.25" customHeight="1">
      <c r="A120" s="21"/>
      <c r="B120" s="19" t="s">
        <v>174</v>
      </c>
      <c r="C120" s="20">
        <v>112</v>
      </c>
      <c r="D120" s="20">
        <v>124</v>
      </c>
      <c r="E120" s="20">
        <v>144</v>
      </c>
      <c r="F120" s="17">
        <f t="shared" si="14"/>
        <v>268</v>
      </c>
      <c r="G120" s="18"/>
      <c r="H120" s="19" t="s">
        <v>175</v>
      </c>
      <c r="I120" s="20">
        <v>146</v>
      </c>
      <c r="J120" s="20">
        <v>178</v>
      </c>
      <c r="K120" s="20">
        <v>192</v>
      </c>
      <c r="L120" s="43">
        <f t="shared" si="13"/>
        <v>370</v>
      </c>
    </row>
    <row r="121" spans="1:12" ht="14.25" customHeight="1">
      <c r="A121" s="21"/>
      <c r="B121" s="19" t="s">
        <v>176</v>
      </c>
      <c r="C121" s="20">
        <v>68</v>
      </c>
      <c r="D121" s="20">
        <v>79</v>
      </c>
      <c r="E121" s="20">
        <v>82</v>
      </c>
      <c r="F121" s="17">
        <f t="shared" si="14"/>
        <v>161</v>
      </c>
      <c r="G121" s="18"/>
      <c r="H121" s="19" t="s">
        <v>177</v>
      </c>
      <c r="I121" s="20">
        <v>146</v>
      </c>
      <c r="J121" s="20">
        <v>196</v>
      </c>
      <c r="K121" s="16">
        <v>205</v>
      </c>
      <c r="L121" s="43">
        <f t="shared" si="13"/>
        <v>401</v>
      </c>
    </row>
    <row r="122" spans="1:12" ht="14.25" customHeight="1">
      <c r="A122" s="21"/>
      <c r="B122" s="19" t="s">
        <v>178</v>
      </c>
      <c r="C122" s="20">
        <v>25</v>
      </c>
      <c r="D122" s="20">
        <v>24</v>
      </c>
      <c r="E122" s="20">
        <v>33</v>
      </c>
      <c r="F122" s="17">
        <f t="shared" si="14"/>
        <v>57</v>
      </c>
      <c r="G122" s="18"/>
      <c r="H122" s="19" t="s">
        <v>179</v>
      </c>
      <c r="I122" s="20">
        <v>199</v>
      </c>
      <c r="J122" s="20">
        <v>251</v>
      </c>
      <c r="K122" s="20">
        <v>260</v>
      </c>
      <c r="L122" s="43">
        <f t="shared" si="13"/>
        <v>511</v>
      </c>
    </row>
    <row r="123" spans="1:12" ht="14.25" customHeight="1">
      <c r="A123" s="21"/>
      <c r="B123" s="19" t="s">
        <v>180</v>
      </c>
      <c r="C123" s="20">
        <v>74</v>
      </c>
      <c r="D123" s="20">
        <v>76</v>
      </c>
      <c r="E123" s="20">
        <v>90</v>
      </c>
      <c r="F123" s="17">
        <f t="shared" si="14"/>
        <v>166</v>
      </c>
      <c r="G123" s="18"/>
      <c r="H123" s="19" t="s">
        <v>181</v>
      </c>
      <c r="I123" s="20">
        <v>46</v>
      </c>
      <c r="J123" s="20">
        <v>60</v>
      </c>
      <c r="K123" s="20">
        <v>65</v>
      </c>
      <c r="L123" s="43">
        <f t="shared" si="13"/>
        <v>125</v>
      </c>
    </row>
    <row r="124" spans="1:12" ht="14.25" customHeight="1">
      <c r="A124" s="21"/>
      <c r="B124" s="19" t="s">
        <v>182</v>
      </c>
      <c r="C124" s="20">
        <v>159</v>
      </c>
      <c r="D124" s="20">
        <v>168</v>
      </c>
      <c r="E124" s="20">
        <v>193</v>
      </c>
      <c r="F124" s="17">
        <f t="shared" si="14"/>
        <v>361</v>
      </c>
      <c r="G124" s="18"/>
      <c r="H124" s="19" t="s">
        <v>183</v>
      </c>
      <c r="I124" s="20">
        <v>221</v>
      </c>
      <c r="J124" s="20">
        <v>272</v>
      </c>
      <c r="K124" s="20">
        <v>300</v>
      </c>
      <c r="L124" s="43">
        <f t="shared" si="13"/>
        <v>572</v>
      </c>
    </row>
    <row r="125" spans="1:12" ht="14.25" customHeight="1">
      <c r="A125" s="21"/>
      <c r="B125" s="19" t="s">
        <v>184</v>
      </c>
      <c r="C125" s="20">
        <v>55</v>
      </c>
      <c r="D125" s="20">
        <v>45</v>
      </c>
      <c r="E125" s="20">
        <v>62</v>
      </c>
      <c r="F125" s="17">
        <f t="shared" si="14"/>
        <v>107</v>
      </c>
      <c r="G125" s="18"/>
      <c r="H125" s="23" t="s">
        <v>185</v>
      </c>
      <c r="I125" s="24">
        <f>SUM(I116:I124)</f>
        <v>1267</v>
      </c>
      <c r="J125" s="24">
        <f>SUM(J116:J124)</f>
        <v>1665</v>
      </c>
      <c r="K125" s="24">
        <f>SUM(K116:K124)</f>
        <v>1804</v>
      </c>
      <c r="L125" s="25">
        <f>SUM(L116:L124)</f>
        <v>3469</v>
      </c>
    </row>
    <row r="126" spans="1:12" ht="14.25" customHeight="1">
      <c r="A126" s="21"/>
      <c r="B126" s="19" t="s">
        <v>186</v>
      </c>
      <c r="C126" s="20">
        <v>76</v>
      </c>
      <c r="D126" s="20">
        <v>84</v>
      </c>
      <c r="E126" s="20">
        <v>82</v>
      </c>
      <c r="F126" s="17">
        <f t="shared" si="14"/>
        <v>166</v>
      </c>
      <c r="G126" s="18" t="s">
        <v>187</v>
      </c>
      <c r="H126" s="19" t="s">
        <v>188</v>
      </c>
      <c r="I126" s="20">
        <v>36</v>
      </c>
      <c r="J126" s="20">
        <v>54</v>
      </c>
      <c r="K126" s="20">
        <v>46</v>
      </c>
      <c r="L126" s="13">
        <f aca="true" t="shared" si="15" ref="L126:L139">SUM(J126:K126)</f>
        <v>100</v>
      </c>
    </row>
    <row r="127" spans="1:12" ht="14.25" customHeight="1">
      <c r="A127" s="21"/>
      <c r="B127" s="19" t="s">
        <v>189</v>
      </c>
      <c r="C127" s="20">
        <v>39</v>
      </c>
      <c r="D127" s="20">
        <v>47</v>
      </c>
      <c r="E127" s="20">
        <v>48</v>
      </c>
      <c r="F127" s="17">
        <f t="shared" si="14"/>
        <v>95</v>
      </c>
      <c r="G127" s="18"/>
      <c r="H127" s="54" t="s">
        <v>190</v>
      </c>
      <c r="I127" s="20">
        <v>15</v>
      </c>
      <c r="J127" s="20">
        <v>19</v>
      </c>
      <c r="K127" s="20">
        <v>13</v>
      </c>
      <c r="L127" s="13">
        <f t="shared" si="15"/>
        <v>32</v>
      </c>
    </row>
    <row r="128" spans="1:12" ht="14.25" customHeight="1">
      <c r="A128" s="21"/>
      <c r="B128" s="19" t="s">
        <v>191</v>
      </c>
      <c r="C128" s="20">
        <v>85</v>
      </c>
      <c r="D128" s="20">
        <v>79</v>
      </c>
      <c r="E128" s="20">
        <v>97</v>
      </c>
      <c r="F128" s="17">
        <f t="shared" si="14"/>
        <v>176</v>
      </c>
      <c r="G128" s="18"/>
      <c r="H128" s="54" t="s">
        <v>192</v>
      </c>
      <c r="I128" s="20">
        <v>44</v>
      </c>
      <c r="J128" s="20">
        <v>67</v>
      </c>
      <c r="K128" s="20">
        <v>85</v>
      </c>
      <c r="L128" s="13">
        <f t="shared" si="15"/>
        <v>152</v>
      </c>
    </row>
    <row r="129" spans="1:12" ht="14.25" customHeight="1">
      <c r="A129" s="21"/>
      <c r="B129" s="19" t="s">
        <v>193</v>
      </c>
      <c r="C129" s="20">
        <v>83</v>
      </c>
      <c r="D129" s="20">
        <v>81</v>
      </c>
      <c r="E129" s="20">
        <v>99</v>
      </c>
      <c r="F129" s="17">
        <f t="shared" si="14"/>
        <v>180</v>
      </c>
      <c r="G129" s="18"/>
      <c r="H129" s="54" t="s">
        <v>194</v>
      </c>
      <c r="I129" s="20">
        <v>22</v>
      </c>
      <c r="J129" s="20">
        <v>24</v>
      </c>
      <c r="K129" s="20">
        <v>20</v>
      </c>
      <c r="L129" s="13">
        <f t="shared" si="15"/>
        <v>44</v>
      </c>
    </row>
    <row r="130" spans="1:12" ht="14.25" customHeight="1">
      <c r="A130" s="21"/>
      <c r="B130" s="19" t="s">
        <v>195</v>
      </c>
      <c r="C130" s="20">
        <v>76</v>
      </c>
      <c r="D130" s="20">
        <v>72</v>
      </c>
      <c r="E130" s="20">
        <v>94</v>
      </c>
      <c r="F130" s="17">
        <f t="shared" si="14"/>
        <v>166</v>
      </c>
      <c r="G130" s="18"/>
      <c r="H130" s="54" t="s">
        <v>196</v>
      </c>
      <c r="I130" s="20">
        <v>8</v>
      </c>
      <c r="J130" s="20">
        <v>7</v>
      </c>
      <c r="K130" s="20">
        <v>6</v>
      </c>
      <c r="L130" s="13">
        <f t="shared" si="15"/>
        <v>13</v>
      </c>
    </row>
    <row r="131" spans="1:12" ht="14.25" customHeight="1">
      <c r="A131" s="21"/>
      <c r="B131" s="19" t="s">
        <v>197</v>
      </c>
      <c r="C131" s="20">
        <v>115</v>
      </c>
      <c r="D131" s="20">
        <v>133</v>
      </c>
      <c r="E131" s="20">
        <v>132</v>
      </c>
      <c r="F131" s="17">
        <f t="shared" si="14"/>
        <v>265</v>
      </c>
      <c r="G131" s="18"/>
      <c r="H131" s="54" t="s">
        <v>198</v>
      </c>
      <c r="I131" s="20">
        <v>10</v>
      </c>
      <c r="J131" s="20">
        <v>20</v>
      </c>
      <c r="K131" s="20">
        <v>14</v>
      </c>
      <c r="L131" s="13">
        <f t="shared" si="15"/>
        <v>34</v>
      </c>
    </row>
    <row r="132" spans="1:12" ht="14.25" customHeight="1">
      <c r="A132" s="21"/>
      <c r="B132" s="19" t="s">
        <v>199</v>
      </c>
      <c r="C132" s="20">
        <v>157</v>
      </c>
      <c r="D132" s="20">
        <v>182</v>
      </c>
      <c r="E132" s="20">
        <v>204</v>
      </c>
      <c r="F132" s="17">
        <f t="shared" si="14"/>
        <v>386</v>
      </c>
      <c r="G132" s="18"/>
      <c r="H132" s="54" t="s">
        <v>200</v>
      </c>
      <c r="I132" s="20">
        <v>19</v>
      </c>
      <c r="J132" s="20">
        <v>24</v>
      </c>
      <c r="K132" s="20">
        <v>28</v>
      </c>
      <c r="L132" s="13">
        <f t="shared" si="15"/>
        <v>52</v>
      </c>
    </row>
    <row r="133" spans="1:12" ht="14.25" customHeight="1">
      <c r="A133" s="21"/>
      <c r="B133" s="19" t="s">
        <v>201</v>
      </c>
      <c r="C133" s="20">
        <v>147</v>
      </c>
      <c r="D133" s="20">
        <v>154</v>
      </c>
      <c r="E133" s="20">
        <v>158</v>
      </c>
      <c r="F133" s="17">
        <f t="shared" si="14"/>
        <v>312</v>
      </c>
      <c r="G133" s="18"/>
      <c r="H133" s="54" t="s">
        <v>202</v>
      </c>
      <c r="I133" s="20">
        <v>20</v>
      </c>
      <c r="J133" s="20">
        <v>16</v>
      </c>
      <c r="K133" s="20">
        <v>22</v>
      </c>
      <c r="L133" s="13">
        <f t="shared" si="15"/>
        <v>38</v>
      </c>
    </row>
    <row r="134" spans="1:12" ht="14.25" customHeight="1">
      <c r="A134" s="21"/>
      <c r="B134" s="19" t="s">
        <v>203</v>
      </c>
      <c r="C134" s="20">
        <v>116</v>
      </c>
      <c r="D134" s="20">
        <v>138</v>
      </c>
      <c r="E134" s="20">
        <v>145</v>
      </c>
      <c r="F134" s="17">
        <f t="shared" si="14"/>
        <v>283</v>
      </c>
      <c r="G134" s="18"/>
      <c r="H134" s="54" t="s">
        <v>204</v>
      </c>
      <c r="I134" s="20">
        <v>22</v>
      </c>
      <c r="J134" s="20">
        <v>20</v>
      </c>
      <c r="K134" s="20">
        <v>29</v>
      </c>
      <c r="L134" s="13">
        <f t="shared" si="15"/>
        <v>49</v>
      </c>
    </row>
    <row r="135" spans="1:12" ht="14.25" customHeight="1">
      <c r="A135" s="21"/>
      <c r="B135" s="19" t="s">
        <v>205</v>
      </c>
      <c r="C135" s="20">
        <v>182</v>
      </c>
      <c r="D135" s="20">
        <v>227</v>
      </c>
      <c r="E135" s="20">
        <v>230</v>
      </c>
      <c r="F135" s="17">
        <f t="shared" si="14"/>
        <v>457</v>
      </c>
      <c r="G135" s="18"/>
      <c r="H135" s="54" t="s">
        <v>206</v>
      </c>
      <c r="I135" s="20">
        <v>32</v>
      </c>
      <c r="J135" s="20">
        <v>28</v>
      </c>
      <c r="K135" s="20">
        <v>35</v>
      </c>
      <c r="L135" s="13">
        <f t="shared" si="15"/>
        <v>63</v>
      </c>
    </row>
    <row r="136" spans="1:12" ht="14.25" customHeight="1">
      <c r="A136" s="21"/>
      <c r="B136" s="19" t="s">
        <v>207</v>
      </c>
      <c r="C136" s="20">
        <v>39</v>
      </c>
      <c r="D136" s="20">
        <v>44</v>
      </c>
      <c r="E136" s="20">
        <v>40</v>
      </c>
      <c r="F136" s="17">
        <f t="shared" si="14"/>
        <v>84</v>
      </c>
      <c r="G136" s="18"/>
      <c r="H136" s="54" t="s">
        <v>208</v>
      </c>
      <c r="I136" s="20">
        <v>11</v>
      </c>
      <c r="J136" s="20">
        <v>10</v>
      </c>
      <c r="K136" s="20">
        <v>15</v>
      </c>
      <c r="L136" s="13">
        <f t="shared" si="15"/>
        <v>25</v>
      </c>
    </row>
    <row r="137" spans="1:12" ht="14.25" customHeight="1">
      <c r="A137" s="21"/>
      <c r="B137" s="19" t="s">
        <v>209</v>
      </c>
      <c r="C137" s="20">
        <v>206</v>
      </c>
      <c r="D137" s="20">
        <v>172</v>
      </c>
      <c r="E137" s="20">
        <v>200</v>
      </c>
      <c r="F137" s="17">
        <f t="shared" si="14"/>
        <v>372</v>
      </c>
      <c r="G137" s="18"/>
      <c r="H137" s="54" t="s">
        <v>210</v>
      </c>
      <c r="I137" s="20">
        <v>26</v>
      </c>
      <c r="J137" s="20">
        <v>26</v>
      </c>
      <c r="K137" s="20">
        <v>30</v>
      </c>
      <c r="L137" s="13">
        <f t="shared" si="15"/>
        <v>56</v>
      </c>
    </row>
    <row r="138" spans="1:12" ht="14.25" customHeight="1">
      <c r="A138" s="21"/>
      <c r="B138" s="26" t="s">
        <v>211</v>
      </c>
      <c r="C138" s="20">
        <v>98</v>
      </c>
      <c r="D138" s="20">
        <v>136</v>
      </c>
      <c r="E138" s="20">
        <v>154</v>
      </c>
      <c r="F138" s="17">
        <f t="shared" si="14"/>
        <v>290</v>
      </c>
      <c r="G138" s="18"/>
      <c r="H138" s="54" t="s">
        <v>212</v>
      </c>
      <c r="I138" s="20">
        <v>17</v>
      </c>
      <c r="J138" s="20">
        <v>32</v>
      </c>
      <c r="K138" s="20">
        <v>22</v>
      </c>
      <c r="L138" s="13">
        <f t="shared" si="15"/>
        <v>54</v>
      </c>
    </row>
    <row r="139" spans="1:12" ht="14.25" customHeight="1">
      <c r="A139" s="21"/>
      <c r="B139" s="23" t="s">
        <v>213</v>
      </c>
      <c r="C139" s="24">
        <f>SUM(C117:C138)</f>
        <v>2479</v>
      </c>
      <c r="D139" s="24">
        <f>SUM(D117:D138)</f>
        <v>2674</v>
      </c>
      <c r="E139" s="24">
        <f>SUM(E117:E138)</f>
        <v>2929</v>
      </c>
      <c r="F139" s="29">
        <f>SUM(F117:F138)</f>
        <v>5603</v>
      </c>
      <c r="G139" s="18"/>
      <c r="H139" s="54" t="s">
        <v>214</v>
      </c>
      <c r="I139" s="20">
        <v>12</v>
      </c>
      <c r="J139" s="20">
        <v>18</v>
      </c>
      <c r="K139" s="20">
        <v>17</v>
      </c>
      <c r="L139" s="13">
        <f t="shared" si="15"/>
        <v>35</v>
      </c>
    </row>
    <row r="140" spans="1:12" ht="14.25" customHeight="1">
      <c r="A140" s="21" t="s">
        <v>215</v>
      </c>
      <c r="B140" s="19" t="s">
        <v>216</v>
      </c>
      <c r="C140" s="20">
        <v>135</v>
      </c>
      <c r="D140" s="20">
        <v>171</v>
      </c>
      <c r="E140" s="20">
        <v>193</v>
      </c>
      <c r="F140" s="17">
        <f aca="true" t="shared" si="16" ref="F140:F156">SUM(D140:E140)</f>
        <v>364</v>
      </c>
      <c r="G140" s="18"/>
      <c r="H140" s="23" t="s">
        <v>217</v>
      </c>
      <c r="I140" s="24">
        <f>SUM(I126:I139)</f>
        <v>294</v>
      </c>
      <c r="J140" s="24">
        <f>SUM(J126:J139)</f>
        <v>365</v>
      </c>
      <c r="K140" s="24">
        <f>SUM(K126:K139)</f>
        <v>382</v>
      </c>
      <c r="L140" s="25">
        <f>SUM(L126:L139)</f>
        <v>747</v>
      </c>
    </row>
    <row r="141" spans="1:12" ht="14.25" customHeight="1">
      <c r="A141" s="21"/>
      <c r="B141" s="19" t="s">
        <v>218</v>
      </c>
      <c r="C141" s="20">
        <v>160</v>
      </c>
      <c r="D141" s="20">
        <v>228</v>
      </c>
      <c r="E141" s="20">
        <v>234</v>
      </c>
      <c r="F141" s="17">
        <f t="shared" si="16"/>
        <v>462</v>
      </c>
      <c r="G141" s="18" t="s">
        <v>219</v>
      </c>
      <c r="H141" s="54" t="s">
        <v>220</v>
      </c>
      <c r="I141" s="20">
        <v>49</v>
      </c>
      <c r="J141" s="20">
        <v>60</v>
      </c>
      <c r="K141" s="20">
        <v>59</v>
      </c>
      <c r="L141" s="13">
        <f>SUM(J141:K141)</f>
        <v>119</v>
      </c>
    </row>
    <row r="142" spans="1:12" ht="14.25" customHeight="1">
      <c r="A142" s="21"/>
      <c r="B142" s="19" t="s">
        <v>221</v>
      </c>
      <c r="C142" s="20">
        <v>131</v>
      </c>
      <c r="D142" s="20">
        <v>156</v>
      </c>
      <c r="E142" s="20">
        <v>162</v>
      </c>
      <c r="F142" s="17">
        <f t="shared" si="16"/>
        <v>318</v>
      </c>
      <c r="G142" s="18"/>
      <c r="H142" s="54" t="s">
        <v>222</v>
      </c>
      <c r="I142" s="20">
        <v>54</v>
      </c>
      <c r="J142" s="20">
        <v>63</v>
      </c>
      <c r="K142" s="20">
        <v>60</v>
      </c>
      <c r="L142" s="13">
        <f>SUM(J142:K142)</f>
        <v>123</v>
      </c>
    </row>
    <row r="143" spans="1:12" ht="14.25" customHeight="1">
      <c r="A143" s="21"/>
      <c r="B143" s="19" t="s">
        <v>223</v>
      </c>
      <c r="C143" s="20">
        <v>65</v>
      </c>
      <c r="D143" s="20">
        <v>85</v>
      </c>
      <c r="E143" s="20">
        <v>97</v>
      </c>
      <c r="F143" s="17">
        <f t="shared" si="16"/>
        <v>182</v>
      </c>
      <c r="G143" s="18"/>
      <c r="H143" s="54" t="s">
        <v>224</v>
      </c>
      <c r="I143" s="20">
        <v>56</v>
      </c>
      <c r="J143" s="20">
        <v>61</v>
      </c>
      <c r="K143" s="20">
        <v>61</v>
      </c>
      <c r="L143" s="13">
        <f>SUM(J143:K143)</f>
        <v>122</v>
      </c>
    </row>
    <row r="144" spans="1:12" ht="14.25" customHeight="1">
      <c r="A144" s="21"/>
      <c r="B144" s="19" t="s">
        <v>225</v>
      </c>
      <c r="C144" s="20">
        <v>29</v>
      </c>
      <c r="D144" s="20">
        <v>33</v>
      </c>
      <c r="E144" s="20">
        <v>36</v>
      </c>
      <c r="F144" s="17">
        <f t="shared" si="16"/>
        <v>69</v>
      </c>
      <c r="G144" s="18"/>
      <c r="H144" s="54" t="s">
        <v>226</v>
      </c>
      <c r="I144" s="20">
        <v>35</v>
      </c>
      <c r="J144" s="20">
        <v>36</v>
      </c>
      <c r="K144" s="20">
        <v>40</v>
      </c>
      <c r="L144" s="13">
        <f>SUM(J144:K144)</f>
        <v>76</v>
      </c>
    </row>
    <row r="145" spans="1:12" ht="14.25" customHeight="1">
      <c r="A145" s="21"/>
      <c r="B145" s="19" t="s">
        <v>227</v>
      </c>
      <c r="C145" s="20">
        <v>128</v>
      </c>
      <c r="D145" s="20">
        <v>181</v>
      </c>
      <c r="E145" s="20">
        <v>200</v>
      </c>
      <c r="F145" s="17">
        <f t="shared" si="16"/>
        <v>381</v>
      </c>
      <c r="G145" s="18"/>
      <c r="H145" s="54" t="s">
        <v>228</v>
      </c>
      <c r="I145" s="20">
        <v>35</v>
      </c>
      <c r="J145" s="20">
        <v>41</v>
      </c>
      <c r="K145" s="20">
        <v>41</v>
      </c>
      <c r="L145" s="13">
        <f>SUM(J145:K145)</f>
        <v>82</v>
      </c>
    </row>
    <row r="146" spans="1:12" ht="14.25" customHeight="1">
      <c r="A146" s="21"/>
      <c r="B146" s="19" t="s">
        <v>229</v>
      </c>
      <c r="C146" s="20">
        <v>31</v>
      </c>
      <c r="D146" s="20">
        <v>45</v>
      </c>
      <c r="E146" s="20">
        <v>46</v>
      </c>
      <c r="F146" s="17">
        <f t="shared" si="16"/>
        <v>91</v>
      </c>
      <c r="G146" s="18"/>
      <c r="H146" s="23" t="s">
        <v>230</v>
      </c>
      <c r="I146" s="24">
        <f>SUM(I141:I145)</f>
        <v>229</v>
      </c>
      <c r="J146" s="24">
        <f>SUM(J141:J145)</f>
        <v>261</v>
      </c>
      <c r="K146" s="24">
        <f>SUM(K141:K145)</f>
        <v>261</v>
      </c>
      <c r="L146" s="33">
        <f>SUM(L141:L145)</f>
        <v>522</v>
      </c>
    </row>
    <row r="147" spans="1:12" ht="14.25" customHeight="1">
      <c r="A147" s="21"/>
      <c r="B147" s="19" t="s">
        <v>231</v>
      </c>
      <c r="C147" s="20">
        <v>37</v>
      </c>
      <c r="D147" s="20">
        <v>52</v>
      </c>
      <c r="E147" s="20">
        <v>57</v>
      </c>
      <c r="F147" s="17">
        <f t="shared" si="16"/>
        <v>109</v>
      </c>
      <c r="G147" s="94" t="s">
        <v>232</v>
      </c>
      <c r="H147" s="58"/>
      <c r="I147" s="32">
        <f>SUM(C139+C157+C164+C167+I125+I140+I146)</f>
        <v>6891</v>
      </c>
      <c r="J147" s="32">
        <f>SUM(D139+D157+D164+D167+J125+J140+J146)</f>
        <v>8494</v>
      </c>
      <c r="K147" s="32">
        <f>SUM(E139+E157+E164+E167+K125+K140+K146)</f>
        <v>9173</v>
      </c>
      <c r="L147" s="41">
        <f>SUM(F139+F157+F164+F167+L125+L140+L146)</f>
        <v>17667</v>
      </c>
    </row>
    <row r="148" spans="1:12" ht="14.25" customHeight="1">
      <c r="A148" s="21"/>
      <c r="B148" s="19" t="s">
        <v>233</v>
      </c>
      <c r="C148" s="20">
        <v>88</v>
      </c>
      <c r="D148" s="20">
        <v>118</v>
      </c>
      <c r="E148" s="20">
        <v>151</v>
      </c>
      <c r="F148" s="17">
        <f t="shared" si="16"/>
        <v>269</v>
      </c>
      <c r="G148" s="62"/>
      <c r="H148" s="63"/>
      <c r="I148" s="64"/>
      <c r="J148" s="64"/>
      <c r="K148" s="64"/>
      <c r="L148" s="65"/>
    </row>
    <row r="149" spans="1:12" ht="14.25" customHeight="1">
      <c r="A149" s="21"/>
      <c r="B149" s="19" t="s">
        <v>234</v>
      </c>
      <c r="C149" s="20">
        <v>69</v>
      </c>
      <c r="D149" s="20">
        <v>90</v>
      </c>
      <c r="E149" s="20">
        <v>118</v>
      </c>
      <c r="F149" s="17">
        <f t="shared" si="16"/>
        <v>208</v>
      </c>
      <c r="G149" s="59" t="s">
        <v>235</v>
      </c>
      <c r="H149" s="60"/>
      <c r="I149" s="93">
        <f>SUM(C30+I39+I67+I147)</f>
        <v>18860</v>
      </c>
      <c r="J149" s="93">
        <f>SUM(D30+J39+J67+J147)</f>
        <v>24630</v>
      </c>
      <c r="K149" s="93">
        <f>SUM(E30+K39+K67+K147)</f>
        <v>26464</v>
      </c>
      <c r="L149" s="117">
        <f>SUM(J149:K149)</f>
        <v>51094</v>
      </c>
    </row>
    <row r="150" spans="1:12" ht="14.25" customHeight="1">
      <c r="A150" s="21"/>
      <c r="B150" s="19" t="s">
        <v>236</v>
      </c>
      <c r="C150" s="20">
        <v>122</v>
      </c>
      <c r="D150" s="20">
        <v>149</v>
      </c>
      <c r="E150" s="20">
        <v>158</v>
      </c>
      <c r="F150" s="17">
        <f t="shared" si="16"/>
        <v>307</v>
      </c>
      <c r="G150" s="122"/>
      <c r="H150" s="123"/>
      <c r="I150" s="92"/>
      <c r="J150" s="92"/>
      <c r="K150" s="92"/>
      <c r="L150" s="118"/>
    </row>
    <row r="151" spans="1:12" ht="14.25" customHeight="1">
      <c r="A151" s="21"/>
      <c r="B151" s="19" t="s">
        <v>237</v>
      </c>
      <c r="C151" s="20">
        <v>30</v>
      </c>
      <c r="D151" s="20">
        <v>43</v>
      </c>
      <c r="E151" s="20">
        <v>44</v>
      </c>
      <c r="F151" s="17">
        <f t="shared" si="16"/>
        <v>87</v>
      </c>
      <c r="G151" s="120" t="s">
        <v>238</v>
      </c>
      <c r="H151" s="121"/>
      <c r="I151" s="91">
        <v>111</v>
      </c>
      <c r="J151" s="91">
        <v>55</v>
      </c>
      <c r="K151" s="91">
        <v>110</v>
      </c>
      <c r="L151" s="119">
        <v>165</v>
      </c>
    </row>
    <row r="152" spans="1:12" ht="14.25" customHeight="1">
      <c r="A152" s="21"/>
      <c r="B152" s="19" t="s">
        <v>239</v>
      </c>
      <c r="C152" s="20">
        <v>21</v>
      </c>
      <c r="D152" s="20">
        <v>26</v>
      </c>
      <c r="E152" s="20">
        <v>27</v>
      </c>
      <c r="F152" s="17">
        <f t="shared" si="16"/>
        <v>53</v>
      </c>
      <c r="G152" s="122"/>
      <c r="H152" s="123"/>
      <c r="I152" s="92"/>
      <c r="J152" s="92"/>
      <c r="K152" s="92"/>
      <c r="L152" s="118"/>
    </row>
    <row r="153" spans="1:12" ht="14.25" customHeight="1">
      <c r="A153" s="21"/>
      <c r="B153" s="19" t="s">
        <v>240</v>
      </c>
      <c r="C153" s="20">
        <v>61</v>
      </c>
      <c r="D153" s="20">
        <v>95</v>
      </c>
      <c r="E153" s="20">
        <v>97</v>
      </c>
      <c r="F153" s="17">
        <f t="shared" si="16"/>
        <v>192</v>
      </c>
      <c r="G153" s="18"/>
      <c r="H153" s="54"/>
      <c r="I153" s="20"/>
      <c r="J153" s="20"/>
      <c r="K153" s="20"/>
      <c r="L153" s="13"/>
    </row>
    <row r="154" spans="1:12" ht="14.25" customHeight="1">
      <c r="A154" s="21"/>
      <c r="B154" s="19" t="s">
        <v>241</v>
      </c>
      <c r="C154" s="20">
        <v>54</v>
      </c>
      <c r="D154" s="20">
        <v>62</v>
      </c>
      <c r="E154" s="20">
        <v>79</v>
      </c>
      <c r="F154" s="17">
        <f t="shared" si="16"/>
        <v>141</v>
      </c>
      <c r="G154" s="112" t="s">
        <v>242</v>
      </c>
      <c r="H154" s="113"/>
      <c r="I154" s="66"/>
      <c r="J154" s="66">
        <v>31</v>
      </c>
      <c r="K154" s="66">
        <v>26</v>
      </c>
      <c r="L154" s="67">
        <v>57</v>
      </c>
    </row>
    <row r="155" spans="1:12" ht="14.25" customHeight="1">
      <c r="A155" s="21"/>
      <c r="B155" s="19" t="s">
        <v>243</v>
      </c>
      <c r="C155" s="20">
        <v>176</v>
      </c>
      <c r="D155" s="20">
        <v>226</v>
      </c>
      <c r="E155" s="20">
        <v>246</v>
      </c>
      <c r="F155" s="17">
        <f t="shared" si="16"/>
        <v>472</v>
      </c>
      <c r="G155" s="112" t="s">
        <v>244</v>
      </c>
      <c r="H155" s="113"/>
      <c r="I155" s="66"/>
      <c r="J155" s="66">
        <v>39</v>
      </c>
      <c r="K155" s="66">
        <v>39</v>
      </c>
      <c r="L155" s="67">
        <v>78</v>
      </c>
    </row>
    <row r="156" spans="1:12" ht="14.25" customHeight="1">
      <c r="A156" s="21"/>
      <c r="B156" s="19" t="s">
        <v>245</v>
      </c>
      <c r="C156" s="20">
        <v>41</v>
      </c>
      <c r="D156" s="20">
        <v>54</v>
      </c>
      <c r="E156" s="20">
        <v>49</v>
      </c>
      <c r="F156" s="17">
        <f t="shared" si="16"/>
        <v>103</v>
      </c>
      <c r="G156" s="112" t="s">
        <v>246</v>
      </c>
      <c r="H156" s="113"/>
      <c r="I156" s="66"/>
      <c r="J156" s="66">
        <v>19</v>
      </c>
      <c r="K156" s="66">
        <v>9</v>
      </c>
      <c r="L156" s="67">
        <v>28</v>
      </c>
    </row>
    <row r="157" spans="1:12" ht="14.25" customHeight="1">
      <c r="A157" s="21"/>
      <c r="B157" s="23" t="s">
        <v>247</v>
      </c>
      <c r="C157" s="24">
        <f>SUM(C140:C156)</f>
        <v>1378</v>
      </c>
      <c r="D157" s="24">
        <f>SUM(D140:D156)</f>
        <v>1814</v>
      </c>
      <c r="E157" s="24">
        <f>SUM(E140:E156)</f>
        <v>1994</v>
      </c>
      <c r="F157" s="29">
        <f>SUM(F140:F156)</f>
        <v>3808</v>
      </c>
      <c r="G157" s="112" t="s">
        <v>248</v>
      </c>
      <c r="H157" s="113"/>
      <c r="I157" s="66"/>
      <c r="J157" s="66">
        <v>27</v>
      </c>
      <c r="K157" s="66">
        <v>28</v>
      </c>
      <c r="L157" s="67">
        <v>55</v>
      </c>
    </row>
    <row r="158" spans="1:12" ht="14.25" customHeight="1">
      <c r="A158" s="21" t="s">
        <v>249</v>
      </c>
      <c r="B158" s="19" t="s">
        <v>250</v>
      </c>
      <c r="C158" s="20">
        <v>125</v>
      </c>
      <c r="D158" s="20">
        <v>185</v>
      </c>
      <c r="E158" s="20">
        <v>180</v>
      </c>
      <c r="F158" s="17">
        <f aca="true" t="shared" si="17" ref="F158:F163">SUM(D158:E158)</f>
        <v>365</v>
      </c>
      <c r="G158" s="112" t="s">
        <v>251</v>
      </c>
      <c r="H158" s="113"/>
      <c r="I158" s="66"/>
      <c r="J158" s="66">
        <v>1</v>
      </c>
      <c r="K158" s="66">
        <v>0</v>
      </c>
      <c r="L158" s="67">
        <v>1</v>
      </c>
    </row>
    <row r="159" spans="1:12" ht="14.25" customHeight="1">
      <c r="A159" s="21"/>
      <c r="B159" s="19" t="s">
        <v>252</v>
      </c>
      <c r="C159" s="20">
        <v>212</v>
      </c>
      <c r="D159" s="20">
        <v>273</v>
      </c>
      <c r="E159" s="20">
        <v>298</v>
      </c>
      <c r="F159" s="17">
        <f t="shared" si="17"/>
        <v>571</v>
      </c>
      <c r="G159" s="154" t="s">
        <v>253</v>
      </c>
      <c r="H159" s="155"/>
      <c r="I159" s="85"/>
      <c r="J159" s="85">
        <v>0</v>
      </c>
      <c r="K159" s="85">
        <v>1</v>
      </c>
      <c r="L159" s="86">
        <v>1</v>
      </c>
    </row>
    <row r="160" spans="1:12" ht="14.25" customHeight="1">
      <c r="A160" s="21"/>
      <c r="B160" s="19" t="s">
        <v>254</v>
      </c>
      <c r="C160" s="20">
        <v>63</v>
      </c>
      <c r="D160" s="20">
        <v>94</v>
      </c>
      <c r="E160" s="20">
        <v>97</v>
      </c>
      <c r="F160" s="17">
        <f t="shared" si="17"/>
        <v>191</v>
      </c>
      <c r="G160" s="112" t="s">
        <v>272</v>
      </c>
      <c r="H160" s="153"/>
      <c r="I160" s="87"/>
      <c r="J160" s="88">
        <v>70</v>
      </c>
      <c r="K160" s="88">
        <v>143</v>
      </c>
      <c r="L160" s="89">
        <v>213</v>
      </c>
    </row>
    <row r="161" spans="1:12" ht="14.25" customHeight="1">
      <c r="A161" s="21"/>
      <c r="B161" s="19" t="s">
        <v>257</v>
      </c>
      <c r="C161" s="20">
        <v>49</v>
      </c>
      <c r="D161" s="20">
        <v>75</v>
      </c>
      <c r="E161" s="20">
        <v>90</v>
      </c>
      <c r="F161" s="17">
        <f t="shared" si="17"/>
        <v>165</v>
      </c>
      <c r="G161" s="156"/>
      <c r="H161" s="157"/>
      <c r="I161" s="90"/>
      <c r="J161" s="68"/>
      <c r="K161" s="68"/>
      <c r="L161" s="69"/>
    </row>
    <row r="162" spans="1:12" ht="14.25" customHeight="1">
      <c r="A162" s="21"/>
      <c r="B162" s="19" t="s">
        <v>258</v>
      </c>
      <c r="C162" s="20">
        <v>188</v>
      </c>
      <c r="D162" s="20">
        <v>284</v>
      </c>
      <c r="E162" s="20">
        <v>304</v>
      </c>
      <c r="F162" s="17">
        <f t="shared" si="17"/>
        <v>588</v>
      </c>
      <c r="G162" s="114" t="s">
        <v>255</v>
      </c>
      <c r="H162" s="115" t="s">
        <v>256</v>
      </c>
      <c r="I162" s="116">
        <f>SUM(L162/L149)</f>
        <v>0.37607155438994794</v>
      </c>
      <c r="J162" s="108">
        <v>8543</v>
      </c>
      <c r="K162" s="108">
        <v>10672</v>
      </c>
      <c r="L162" s="110">
        <v>19215</v>
      </c>
    </row>
    <row r="163" spans="1:12" ht="14.25" customHeight="1">
      <c r="A163" s="21"/>
      <c r="B163" s="19" t="s">
        <v>260</v>
      </c>
      <c r="C163" s="20">
        <v>37</v>
      </c>
      <c r="D163" s="20">
        <v>51</v>
      </c>
      <c r="E163" s="20">
        <v>58</v>
      </c>
      <c r="F163" s="17">
        <f t="shared" si="17"/>
        <v>109</v>
      </c>
      <c r="G163" s="114"/>
      <c r="H163" s="115"/>
      <c r="I163" s="116"/>
      <c r="J163" s="109"/>
      <c r="K163" s="109"/>
      <c r="L163" s="111"/>
    </row>
    <row r="164" spans="1:12" ht="14.25" customHeight="1">
      <c r="A164" s="21"/>
      <c r="B164" s="23" t="s">
        <v>261</v>
      </c>
      <c r="C164" s="24">
        <f>SUM(C158:C163)</f>
        <v>674</v>
      </c>
      <c r="D164" s="24">
        <f>SUM(D158:D163)</f>
        <v>962</v>
      </c>
      <c r="E164" s="24">
        <f>SUM(E158:E163)</f>
        <v>1027</v>
      </c>
      <c r="F164" s="29">
        <f>SUM(F158:F163)</f>
        <v>1989</v>
      </c>
      <c r="G164" s="149" t="s">
        <v>259</v>
      </c>
      <c r="H164" s="108" t="s">
        <v>256</v>
      </c>
      <c r="I164" s="151">
        <f>SUM(L164/L149)</f>
        <v>0.2857478373194504</v>
      </c>
      <c r="J164" s="108">
        <v>6237</v>
      </c>
      <c r="K164" s="108">
        <v>8363</v>
      </c>
      <c r="L164" s="110">
        <v>14600</v>
      </c>
    </row>
    <row r="165" spans="1:12" ht="14.25" customHeight="1">
      <c r="A165" s="21" t="s">
        <v>262</v>
      </c>
      <c r="B165" s="26" t="s">
        <v>263</v>
      </c>
      <c r="C165" s="20">
        <v>309</v>
      </c>
      <c r="D165" s="20">
        <v>395</v>
      </c>
      <c r="E165" s="20">
        <v>397</v>
      </c>
      <c r="F165" s="17">
        <f>SUM(D165:E165)</f>
        <v>792</v>
      </c>
      <c r="G165" s="150"/>
      <c r="H165" s="109"/>
      <c r="I165" s="152"/>
      <c r="J165" s="147"/>
      <c r="K165" s="147"/>
      <c r="L165" s="148"/>
    </row>
    <row r="166" spans="1:12" ht="14.25" customHeight="1">
      <c r="A166" s="21"/>
      <c r="B166" s="26" t="s">
        <v>265</v>
      </c>
      <c r="C166" s="20">
        <v>261</v>
      </c>
      <c r="D166" s="20">
        <v>358</v>
      </c>
      <c r="E166" s="20">
        <v>379</v>
      </c>
      <c r="F166" s="17">
        <f>SUM(D166:E166)</f>
        <v>737</v>
      </c>
      <c r="G166" s="76" t="s">
        <v>267</v>
      </c>
      <c r="H166" s="76"/>
      <c r="I166" s="77"/>
      <c r="J166" s="74"/>
      <c r="K166" s="74"/>
      <c r="L166" s="75"/>
    </row>
    <row r="167" spans="1:12" ht="14.25" customHeight="1">
      <c r="A167" s="21"/>
      <c r="B167" s="23" t="s">
        <v>266</v>
      </c>
      <c r="C167" s="24">
        <f>SUM(C165:C166)</f>
        <v>570</v>
      </c>
      <c r="D167" s="24">
        <f>SUM(D165:D166)</f>
        <v>753</v>
      </c>
      <c r="E167" s="24">
        <f>SUM(E165:E166)</f>
        <v>776</v>
      </c>
      <c r="F167" s="29">
        <f>SUM(F165:F166)</f>
        <v>1529</v>
      </c>
      <c r="G167" s="141" t="s">
        <v>268</v>
      </c>
      <c r="H167" s="142"/>
      <c r="I167" s="142"/>
      <c r="J167" s="142"/>
      <c r="K167" s="142"/>
      <c r="L167" s="143"/>
    </row>
    <row r="168" spans="1:12" ht="14.25" customHeight="1">
      <c r="A168" s="21"/>
      <c r="B168" s="20"/>
      <c r="C168" s="20"/>
      <c r="D168" s="20"/>
      <c r="E168" s="20"/>
      <c r="F168" s="34"/>
      <c r="G168" s="95"/>
      <c r="H168" s="96"/>
      <c r="I168" s="77"/>
      <c r="J168" s="74"/>
      <c r="K168" s="74"/>
      <c r="L168" s="75"/>
    </row>
    <row r="169" spans="1:12" ht="14.25" customHeight="1">
      <c r="A169" s="21"/>
      <c r="B169" s="20"/>
      <c r="C169" s="20"/>
      <c r="D169" s="20"/>
      <c r="E169" s="20"/>
      <c r="F169" s="34"/>
      <c r="G169" s="97" t="s">
        <v>273</v>
      </c>
      <c r="H169" s="98"/>
      <c r="I169" s="99"/>
      <c r="J169" s="100"/>
      <c r="K169" s="100"/>
      <c r="L169" s="101"/>
    </row>
    <row r="170" spans="1:12" ht="14.25" customHeight="1" thickBot="1">
      <c r="A170" s="78"/>
      <c r="B170" s="79"/>
      <c r="C170" s="79"/>
      <c r="D170" s="79"/>
      <c r="E170" s="79"/>
      <c r="F170" s="80"/>
      <c r="G170" s="144" t="s">
        <v>274</v>
      </c>
      <c r="H170" s="145"/>
      <c r="I170" s="145"/>
      <c r="J170" s="145"/>
      <c r="K170" s="145"/>
      <c r="L170" s="146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mergeCells count="43">
    <mergeCell ref="G159:H159"/>
    <mergeCell ref="K162:K163"/>
    <mergeCell ref="L162:L163"/>
    <mergeCell ref="G162:G163"/>
    <mergeCell ref="H162:H163"/>
    <mergeCell ref="I162:I163"/>
    <mergeCell ref="J162:J163"/>
    <mergeCell ref="G161:H161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49:H150"/>
    <mergeCell ref="A116:B116"/>
    <mergeCell ref="A60:B60"/>
    <mergeCell ref="G67:H67"/>
    <mergeCell ref="G160:H160"/>
    <mergeCell ref="G147:H147"/>
    <mergeCell ref="G154:H154"/>
    <mergeCell ref="G155:H155"/>
    <mergeCell ref="G156:H156"/>
    <mergeCell ref="G157:H157"/>
    <mergeCell ref="G158:H158"/>
    <mergeCell ref="G40:H40"/>
    <mergeCell ref="A1:L1"/>
    <mergeCell ref="A2:L2"/>
    <mergeCell ref="A4:B4"/>
    <mergeCell ref="A32:B32"/>
    <mergeCell ref="A30:B30"/>
    <mergeCell ref="G39:H39"/>
    <mergeCell ref="G167:L167"/>
    <mergeCell ref="G170:L170"/>
    <mergeCell ref="J164:J165"/>
    <mergeCell ref="K164:K165"/>
    <mergeCell ref="L164:L165"/>
    <mergeCell ref="G164:G165"/>
    <mergeCell ref="H164:H165"/>
    <mergeCell ref="I164:I16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7"/>
  <dimension ref="A1:L170"/>
  <sheetViews>
    <sheetView workbookViewId="0" topLeftCell="A136">
      <selection activeCell="L153" sqref="L153"/>
    </sheetView>
  </sheetViews>
  <sheetFormatPr defaultColWidth="9.00390625" defaultRowHeight="13.5"/>
  <cols>
    <col min="1" max="1" width="6.75390625" style="83" customWidth="1"/>
    <col min="2" max="2" width="9.125" style="84" customWidth="1"/>
    <col min="3" max="6" width="6.75390625" style="84" customWidth="1"/>
    <col min="7" max="7" width="8.125" style="83" customWidth="1"/>
    <col min="8" max="8" width="9.125" style="84" customWidth="1"/>
    <col min="9" max="12" width="6.75390625" style="84" customWidth="1"/>
    <col min="13" max="16384" width="9.00390625" style="1" customWidth="1"/>
  </cols>
  <sheetData>
    <row r="1" spans="1:12" ht="24.7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12" ht="16.5" customHeight="1">
      <c r="A2" s="133" t="s">
        <v>275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1:12" ht="19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6" t="s">
        <v>7</v>
      </c>
    </row>
    <row r="4" spans="1:12" ht="14.25" customHeight="1">
      <c r="A4" s="136" t="s">
        <v>8</v>
      </c>
      <c r="B4" s="137"/>
      <c r="C4" s="8"/>
      <c r="D4" s="8"/>
      <c r="E4" s="8"/>
      <c r="F4" s="9"/>
      <c r="G4" s="10" t="s">
        <v>9</v>
      </c>
      <c r="H4" s="11" t="s">
        <v>10</v>
      </c>
      <c r="I4" s="12">
        <v>28</v>
      </c>
      <c r="J4" s="12">
        <v>35</v>
      </c>
      <c r="K4" s="12">
        <v>44</v>
      </c>
      <c r="L4" s="13">
        <f aca="true" t="shared" si="0" ref="L4:L9">SUM(J4:K4)</f>
        <v>79</v>
      </c>
    </row>
    <row r="5" spans="1:12" ht="14.25" customHeight="1">
      <c r="A5" s="14" t="s">
        <v>11</v>
      </c>
      <c r="B5" s="15" t="s">
        <v>12</v>
      </c>
      <c r="C5" s="16">
        <v>317</v>
      </c>
      <c r="D5" s="16">
        <v>412</v>
      </c>
      <c r="E5" s="16">
        <v>413</v>
      </c>
      <c r="F5" s="17">
        <f aca="true" t="shared" si="1" ref="F5:F14">SUM(D5:E5)</f>
        <v>825</v>
      </c>
      <c r="G5" s="18"/>
      <c r="H5" s="19" t="s">
        <v>13</v>
      </c>
      <c r="I5" s="20">
        <v>172</v>
      </c>
      <c r="J5" s="20">
        <v>226</v>
      </c>
      <c r="K5" s="20">
        <v>268</v>
      </c>
      <c r="L5" s="13">
        <f t="shared" si="0"/>
        <v>494</v>
      </c>
    </row>
    <row r="6" spans="1:12" ht="14.25" customHeight="1">
      <c r="A6" s="21"/>
      <c r="B6" s="19" t="s">
        <v>14</v>
      </c>
      <c r="C6" s="20">
        <v>188</v>
      </c>
      <c r="D6" s="20">
        <v>227</v>
      </c>
      <c r="E6" s="20">
        <v>208</v>
      </c>
      <c r="F6" s="17">
        <f t="shared" si="1"/>
        <v>435</v>
      </c>
      <c r="G6" s="18"/>
      <c r="H6" s="19" t="s">
        <v>15</v>
      </c>
      <c r="I6" s="20">
        <v>123</v>
      </c>
      <c r="J6" s="20">
        <v>166</v>
      </c>
      <c r="K6" s="20">
        <v>203</v>
      </c>
      <c r="L6" s="13">
        <f t="shared" si="0"/>
        <v>369</v>
      </c>
    </row>
    <row r="7" spans="1:12" ht="14.25" customHeight="1">
      <c r="A7" s="21"/>
      <c r="B7" s="19" t="s">
        <v>16</v>
      </c>
      <c r="C7" s="20">
        <v>104</v>
      </c>
      <c r="D7" s="20">
        <v>124</v>
      </c>
      <c r="E7" s="20">
        <v>145</v>
      </c>
      <c r="F7" s="17">
        <f t="shared" si="1"/>
        <v>269</v>
      </c>
      <c r="G7" s="18"/>
      <c r="H7" s="19" t="s">
        <v>17</v>
      </c>
      <c r="I7" s="20">
        <v>73</v>
      </c>
      <c r="J7" s="20">
        <v>107</v>
      </c>
      <c r="K7" s="20">
        <v>118</v>
      </c>
      <c r="L7" s="13">
        <f t="shared" si="0"/>
        <v>225</v>
      </c>
    </row>
    <row r="8" spans="1:12" ht="14.25" customHeight="1">
      <c r="A8" s="21"/>
      <c r="B8" s="19" t="s">
        <v>18</v>
      </c>
      <c r="C8" s="20">
        <v>166</v>
      </c>
      <c r="D8" s="20">
        <v>192</v>
      </c>
      <c r="E8" s="20">
        <v>228</v>
      </c>
      <c r="F8" s="17">
        <f t="shared" si="1"/>
        <v>420</v>
      </c>
      <c r="G8" s="18"/>
      <c r="H8" s="19" t="s">
        <v>19</v>
      </c>
      <c r="I8" s="20">
        <v>53</v>
      </c>
      <c r="J8" s="20">
        <v>77</v>
      </c>
      <c r="K8" s="20">
        <v>85</v>
      </c>
      <c r="L8" s="13">
        <f t="shared" si="0"/>
        <v>162</v>
      </c>
    </row>
    <row r="9" spans="1:12" ht="14.25" customHeight="1">
      <c r="A9" s="21"/>
      <c r="B9" s="19" t="s">
        <v>20</v>
      </c>
      <c r="C9" s="20">
        <v>54</v>
      </c>
      <c r="D9" s="20">
        <v>68</v>
      </c>
      <c r="E9" s="20">
        <v>81</v>
      </c>
      <c r="F9" s="17">
        <f t="shared" si="1"/>
        <v>149</v>
      </c>
      <c r="G9" s="18"/>
      <c r="H9" s="19" t="s">
        <v>21</v>
      </c>
      <c r="I9" s="20">
        <v>74</v>
      </c>
      <c r="J9" s="20">
        <v>104</v>
      </c>
      <c r="K9" s="20">
        <v>103</v>
      </c>
      <c r="L9" s="13">
        <f t="shared" si="0"/>
        <v>207</v>
      </c>
    </row>
    <row r="10" spans="1:12" ht="14.25" customHeight="1">
      <c r="A10" s="21"/>
      <c r="B10" s="19" t="s">
        <v>22</v>
      </c>
      <c r="C10" s="20">
        <v>228</v>
      </c>
      <c r="D10" s="20">
        <v>291</v>
      </c>
      <c r="E10" s="20">
        <v>352</v>
      </c>
      <c r="F10" s="17">
        <f t="shared" si="1"/>
        <v>643</v>
      </c>
      <c r="G10" s="22"/>
      <c r="H10" s="23" t="s">
        <v>23</v>
      </c>
      <c r="I10" s="24">
        <f>SUM(I4:I9)</f>
        <v>523</v>
      </c>
      <c r="J10" s="24">
        <f>SUM(J4:J9)</f>
        <v>715</v>
      </c>
      <c r="K10" s="24">
        <f>SUM(K4:K9)</f>
        <v>821</v>
      </c>
      <c r="L10" s="25">
        <f>SUM(L4:L9)</f>
        <v>1536</v>
      </c>
    </row>
    <row r="11" spans="1:12" ht="14.25" customHeight="1">
      <c r="A11" s="21"/>
      <c r="B11" s="19" t="s">
        <v>24</v>
      </c>
      <c r="C11" s="20">
        <v>74</v>
      </c>
      <c r="D11" s="20">
        <v>78</v>
      </c>
      <c r="E11" s="20">
        <v>104</v>
      </c>
      <c r="F11" s="17">
        <f t="shared" si="1"/>
        <v>182</v>
      </c>
      <c r="G11" s="18" t="s">
        <v>25</v>
      </c>
      <c r="H11" s="19" t="s">
        <v>26</v>
      </c>
      <c r="I11" s="20">
        <v>55</v>
      </c>
      <c r="J11" s="20">
        <v>70</v>
      </c>
      <c r="K11" s="20">
        <v>79</v>
      </c>
      <c r="L11" s="13">
        <f aca="true" t="shared" si="2" ref="L11:L22">SUM(J11:K11)</f>
        <v>149</v>
      </c>
    </row>
    <row r="12" spans="1:12" ht="14.25" customHeight="1">
      <c r="A12" s="21"/>
      <c r="B12" s="19" t="s">
        <v>27</v>
      </c>
      <c r="C12" s="20">
        <v>96</v>
      </c>
      <c r="D12" s="20">
        <v>138</v>
      </c>
      <c r="E12" s="20">
        <v>157</v>
      </c>
      <c r="F12" s="17">
        <f t="shared" si="1"/>
        <v>295</v>
      </c>
      <c r="G12" s="18"/>
      <c r="H12" s="19" t="s">
        <v>28</v>
      </c>
      <c r="I12" s="20">
        <v>34</v>
      </c>
      <c r="J12" s="20">
        <v>35</v>
      </c>
      <c r="K12" s="20">
        <v>37</v>
      </c>
      <c r="L12" s="13">
        <f t="shared" si="2"/>
        <v>72</v>
      </c>
    </row>
    <row r="13" spans="1:12" ht="14.25" customHeight="1">
      <c r="A13" s="21"/>
      <c r="B13" s="19" t="s">
        <v>29</v>
      </c>
      <c r="C13" s="20">
        <v>143</v>
      </c>
      <c r="D13" s="20">
        <v>250</v>
      </c>
      <c r="E13" s="20">
        <v>244</v>
      </c>
      <c r="F13" s="17">
        <f t="shared" si="1"/>
        <v>494</v>
      </c>
      <c r="G13" s="18"/>
      <c r="H13" s="19" t="s">
        <v>30</v>
      </c>
      <c r="I13" s="20">
        <v>39</v>
      </c>
      <c r="J13" s="20">
        <v>49</v>
      </c>
      <c r="K13" s="20">
        <v>53</v>
      </c>
      <c r="L13" s="13">
        <f t="shared" si="2"/>
        <v>102</v>
      </c>
    </row>
    <row r="14" spans="1:12" ht="14.25" customHeight="1">
      <c r="A14" s="21"/>
      <c r="B14" s="19" t="s">
        <v>31</v>
      </c>
      <c r="C14" s="20">
        <v>40</v>
      </c>
      <c r="D14" s="20">
        <v>63</v>
      </c>
      <c r="E14" s="20">
        <v>53</v>
      </c>
      <c r="F14" s="17">
        <f t="shared" si="1"/>
        <v>116</v>
      </c>
      <c r="G14" s="18"/>
      <c r="H14" s="19" t="s">
        <v>32</v>
      </c>
      <c r="I14" s="20">
        <v>108</v>
      </c>
      <c r="J14" s="20">
        <v>138</v>
      </c>
      <c r="K14" s="20">
        <v>139</v>
      </c>
      <c r="L14" s="13">
        <f t="shared" si="2"/>
        <v>277</v>
      </c>
    </row>
    <row r="15" spans="1:12" ht="14.25" customHeight="1">
      <c r="A15" s="21"/>
      <c r="B15" s="19" t="s">
        <v>33</v>
      </c>
      <c r="C15" s="20">
        <v>29</v>
      </c>
      <c r="D15" s="20">
        <v>44</v>
      </c>
      <c r="E15" s="20">
        <v>45</v>
      </c>
      <c r="F15" s="17">
        <v>89</v>
      </c>
      <c r="G15" s="18"/>
      <c r="H15" s="19" t="s">
        <v>34</v>
      </c>
      <c r="I15" s="20">
        <v>32</v>
      </c>
      <c r="J15" s="20">
        <v>43</v>
      </c>
      <c r="K15" s="20">
        <v>50</v>
      </c>
      <c r="L15" s="13">
        <f t="shared" si="2"/>
        <v>93</v>
      </c>
    </row>
    <row r="16" spans="1:12" ht="14.25" customHeight="1">
      <c r="A16" s="21"/>
      <c r="B16" s="19" t="s">
        <v>35</v>
      </c>
      <c r="C16" s="20">
        <v>76</v>
      </c>
      <c r="D16" s="20">
        <v>76</v>
      </c>
      <c r="E16" s="20">
        <v>0</v>
      </c>
      <c r="F16" s="17">
        <f aca="true" t="shared" si="3" ref="F16:F21">SUM(D16:E16)</f>
        <v>76</v>
      </c>
      <c r="G16" s="18"/>
      <c r="H16" s="19" t="s">
        <v>36</v>
      </c>
      <c r="I16" s="20">
        <v>54</v>
      </c>
      <c r="J16" s="20">
        <v>57</v>
      </c>
      <c r="K16" s="20">
        <v>63</v>
      </c>
      <c r="L16" s="13">
        <f t="shared" si="2"/>
        <v>120</v>
      </c>
    </row>
    <row r="17" spans="1:12" ht="14.25" customHeight="1">
      <c r="A17" s="21"/>
      <c r="B17" s="26" t="s">
        <v>37</v>
      </c>
      <c r="C17" s="20">
        <v>46</v>
      </c>
      <c r="D17" s="20">
        <v>67</v>
      </c>
      <c r="E17" s="20">
        <v>71</v>
      </c>
      <c r="F17" s="17">
        <f t="shared" si="3"/>
        <v>138</v>
      </c>
      <c r="G17" s="18"/>
      <c r="H17" s="19" t="s">
        <v>38</v>
      </c>
      <c r="I17" s="20">
        <v>81</v>
      </c>
      <c r="J17" s="20">
        <v>97</v>
      </c>
      <c r="K17" s="20">
        <v>94</v>
      </c>
      <c r="L17" s="13">
        <f t="shared" si="2"/>
        <v>191</v>
      </c>
    </row>
    <row r="18" spans="1:12" ht="14.25" customHeight="1">
      <c r="A18" s="21"/>
      <c r="B18" s="19" t="s">
        <v>39</v>
      </c>
      <c r="C18" s="20">
        <v>80</v>
      </c>
      <c r="D18" s="20">
        <v>125</v>
      </c>
      <c r="E18" s="20">
        <v>130</v>
      </c>
      <c r="F18" s="17">
        <f t="shared" si="3"/>
        <v>255</v>
      </c>
      <c r="G18" s="18"/>
      <c r="H18" s="19" t="s">
        <v>40</v>
      </c>
      <c r="I18" s="20">
        <v>65</v>
      </c>
      <c r="J18" s="20">
        <v>89</v>
      </c>
      <c r="K18" s="20">
        <v>90</v>
      </c>
      <c r="L18" s="13">
        <f t="shared" si="2"/>
        <v>179</v>
      </c>
    </row>
    <row r="19" spans="1:12" ht="14.25" customHeight="1">
      <c r="A19" s="21"/>
      <c r="B19" s="19" t="s">
        <v>41</v>
      </c>
      <c r="C19" s="20">
        <v>24</v>
      </c>
      <c r="D19" s="20">
        <v>32</v>
      </c>
      <c r="E19" s="20">
        <v>30</v>
      </c>
      <c r="F19" s="17">
        <f t="shared" si="3"/>
        <v>62</v>
      </c>
      <c r="G19" s="18"/>
      <c r="H19" s="19" t="s">
        <v>42</v>
      </c>
      <c r="I19" s="20">
        <v>25</v>
      </c>
      <c r="J19" s="20">
        <v>37</v>
      </c>
      <c r="K19" s="20">
        <v>34</v>
      </c>
      <c r="L19" s="13">
        <f t="shared" si="2"/>
        <v>71</v>
      </c>
    </row>
    <row r="20" spans="1:12" ht="14.25" customHeight="1">
      <c r="A20" s="21"/>
      <c r="B20" s="26" t="s">
        <v>43</v>
      </c>
      <c r="C20" s="20">
        <v>16</v>
      </c>
      <c r="D20" s="20">
        <v>13</v>
      </c>
      <c r="E20" s="20">
        <v>22</v>
      </c>
      <c r="F20" s="17">
        <f t="shared" si="3"/>
        <v>35</v>
      </c>
      <c r="G20" s="18"/>
      <c r="H20" s="19" t="s">
        <v>44</v>
      </c>
      <c r="I20" s="20">
        <v>64</v>
      </c>
      <c r="J20" s="20">
        <v>72</v>
      </c>
      <c r="K20" s="20">
        <v>73</v>
      </c>
      <c r="L20" s="13">
        <f t="shared" si="2"/>
        <v>145</v>
      </c>
    </row>
    <row r="21" spans="1:12" ht="14.25" customHeight="1">
      <c r="A21" s="21"/>
      <c r="B21" s="26" t="s">
        <v>45</v>
      </c>
      <c r="C21" s="20">
        <v>22</v>
      </c>
      <c r="D21" s="20">
        <v>30</v>
      </c>
      <c r="E21" s="20">
        <v>33</v>
      </c>
      <c r="F21" s="17">
        <f t="shared" si="3"/>
        <v>63</v>
      </c>
      <c r="G21" s="18"/>
      <c r="H21" s="19" t="s">
        <v>46</v>
      </c>
      <c r="I21" s="20">
        <v>36</v>
      </c>
      <c r="J21" s="20">
        <v>43</v>
      </c>
      <c r="K21" s="20">
        <v>52</v>
      </c>
      <c r="L21" s="13">
        <f t="shared" si="2"/>
        <v>95</v>
      </c>
    </row>
    <row r="22" spans="1:12" ht="14.25" customHeight="1">
      <c r="A22" s="28"/>
      <c r="B22" s="23" t="s">
        <v>47</v>
      </c>
      <c r="C22" s="24">
        <f>SUM(C5:C21)</f>
        <v>1703</v>
      </c>
      <c r="D22" s="24">
        <f>SUM(D5:D21)</f>
        <v>2230</v>
      </c>
      <c r="E22" s="24">
        <f>SUM(E5:E21)</f>
        <v>2316</v>
      </c>
      <c r="F22" s="24">
        <f>SUM(F5:F21)</f>
        <v>4546</v>
      </c>
      <c r="G22" s="18"/>
      <c r="H22" s="19" t="s">
        <v>48</v>
      </c>
      <c r="I22" s="20">
        <v>7</v>
      </c>
      <c r="J22" s="20">
        <v>2</v>
      </c>
      <c r="K22" s="20">
        <v>8</v>
      </c>
      <c r="L22" s="13">
        <f t="shared" si="2"/>
        <v>10</v>
      </c>
    </row>
    <row r="23" spans="1:12" ht="14.25" customHeight="1">
      <c r="A23" s="21" t="s">
        <v>49</v>
      </c>
      <c r="B23" s="19" t="s">
        <v>50</v>
      </c>
      <c r="C23" s="20">
        <v>131</v>
      </c>
      <c r="D23" s="20">
        <v>173</v>
      </c>
      <c r="E23" s="20">
        <v>197</v>
      </c>
      <c r="F23" s="17">
        <f aca="true" t="shared" si="4" ref="F23:F28">SUM(D23:E23)</f>
        <v>370</v>
      </c>
      <c r="G23" s="22"/>
      <c r="H23" s="23" t="s">
        <v>51</v>
      </c>
      <c r="I23" s="24">
        <f>SUM(I11:I22)</f>
        <v>600</v>
      </c>
      <c r="J23" s="24">
        <f>SUM(J11:J22)</f>
        <v>732</v>
      </c>
      <c r="K23" s="24">
        <f>SUM(K11:K22)</f>
        <v>772</v>
      </c>
      <c r="L23" s="25">
        <f>SUM(L11:L22)</f>
        <v>1504</v>
      </c>
    </row>
    <row r="24" spans="1:12" ht="14.25" customHeight="1">
      <c r="A24" s="21"/>
      <c r="B24" s="19" t="s">
        <v>52</v>
      </c>
      <c r="C24" s="20">
        <v>72</v>
      </c>
      <c r="D24" s="20">
        <v>103</v>
      </c>
      <c r="E24" s="20">
        <v>101</v>
      </c>
      <c r="F24" s="17">
        <f t="shared" si="4"/>
        <v>204</v>
      </c>
      <c r="G24" s="18" t="s">
        <v>53</v>
      </c>
      <c r="H24" s="19" t="s">
        <v>54</v>
      </c>
      <c r="I24" s="20">
        <v>29</v>
      </c>
      <c r="J24" s="20">
        <v>37</v>
      </c>
      <c r="K24" s="20">
        <v>43</v>
      </c>
      <c r="L24" s="13">
        <f aca="true" t="shared" si="5" ref="L24:L29">SUM(J24:K24)</f>
        <v>80</v>
      </c>
    </row>
    <row r="25" spans="1:12" ht="14.25" customHeight="1">
      <c r="A25" s="21"/>
      <c r="B25" s="19" t="s">
        <v>55</v>
      </c>
      <c r="C25" s="20">
        <v>183</v>
      </c>
      <c r="D25" s="20">
        <v>254</v>
      </c>
      <c r="E25" s="20">
        <v>281</v>
      </c>
      <c r="F25" s="17">
        <f t="shared" si="4"/>
        <v>535</v>
      </c>
      <c r="G25" s="18"/>
      <c r="H25" s="19" t="s">
        <v>56</v>
      </c>
      <c r="I25" s="20">
        <v>20</v>
      </c>
      <c r="J25" s="20">
        <v>22</v>
      </c>
      <c r="K25" s="20">
        <v>25</v>
      </c>
      <c r="L25" s="13">
        <f t="shared" si="5"/>
        <v>47</v>
      </c>
    </row>
    <row r="26" spans="1:12" ht="14.25" customHeight="1">
      <c r="A26" s="21"/>
      <c r="B26" s="19" t="s">
        <v>57</v>
      </c>
      <c r="C26" s="20">
        <v>77</v>
      </c>
      <c r="D26" s="20">
        <v>106</v>
      </c>
      <c r="E26" s="20">
        <v>124</v>
      </c>
      <c r="F26" s="17">
        <f t="shared" si="4"/>
        <v>230</v>
      </c>
      <c r="G26" s="18"/>
      <c r="H26" s="19" t="s">
        <v>19</v>
      </c>
      <c r="I26" s="20">
        <v>42</v>
      </c>
      <c r="J26" s="20">
        <v>51</v>
      </c>
      <c r="K26" s="20">
        <v>53</v>
      </c>
      <c r="L26" s="13">
        <f t="shared" si="5"/>
        <v>104</v>
      </c>
    </row>
    <row r="27" spans="1:12" ht="14.25" customHeight="1">
      <c r="A27" s="21"/>
      <c r="B27" s="19" t="s">
        <v>58</v>
      </c>
      <c r="C27" s="20">
        <v>59</v>
      </c>
      <c r="D27" s="20">
        <v>82</v>
      </c>
      <c r="E27" s="20">
        <v>85</v>
      </c>
      <c r="F27" s="17">
        <f t="shared" si="4"/>
        <v>167</v>
      </c>
      <c r="G27" s="18"/>
      <c r="H27" s="19" t="s">
        <v>59</v>
      </c>
      <c r="I27" s="20">
        <v>47</v>
      </c>
      <c r="J27" s="20">
        <v>57</v>
      </c>
      <c r="K27" s="20">
        <v>60</v>
      </c>
      <c r="L27" s="13">
        <f t="shared" si="5"/>
        <v>117</v>
      </c>
    </row>
    <row r="28" spans="1:12" ht="14.25" customHeight="1">
      <c r="A28" s="21"/>
      <c r="B28" s="26" t="s">
        <v>60</v>
      </c>
      <c r="C28" s="20">
        <v>71</v>
      </c>
      <c r="D28" s="20">
        <v>94</v>
      </c>
      <c r="E28" s="20">
        <v>126</v>
      </c>
      <c r="F28" s="17">
        <f t="shared" si="4"/>
        <v>220</v>
      </c>
      <c r="G28" s="18"/>
      <c r="H28" s="19" t="s">
        <v>61</v>
      </c>
      <c r="I28" s="20">
        <v>8</v>
      </c>
      <c r="J28" s="20">
        <v>14</v>
      </c>
      <c r="K28" s="20">
        <v>13</v>
      </c>
      <c r="L28" s="13">
        <f t="shared" si="5"/>
        <v>27</v>
      </c>
    </row>
    <row r="29" spans="1:12" ht="14.25" customHeight="1">
      <c r="A29" s="28"/>
      <c r="B29" s="23" t="s">
        <v>62</v>
      </c>
      <c r="C29" s="24">
        <f>SUM(C23:C28)</f>
        <v>593</v>
      </c>
      <c r="D29" s="24">
        <f>SUM(D23:D28)</f>
        <v>812</v>
      </c>
      <c r="E29" s="24">
        <f>SUM(E23:E28)</f>
        <v>914</v>
      </c>
      <c r="F29" s="24">
        <f>SUM(F23:F28)</f>
        <v>1726</v>
      </c>
      <c r="G29" s="18"/>
      <c r="H29" s="19" t="s">
        <v>63</v>
      </c>
      <c r="I29" s="20">
        <v>35</v>
      </c>
      <c r="J29" s="20">
        <v>49</v>
      </c>
      <c r="K29" s="20">
        <v>51</v>
      </c>
      <c r="L29" s="13">
        <f t="shared" si="5"/>
        <v>100</v>
      </c>
    </row>
    <row r="30" spans="1:12" ht="14.25" customHeight="1">
      <c r="A30" s="140" t="s">
        <v>64</v>
      </c>
      <c r="B30" s="127"/>
      <c r="C30" s="32">
        <f>SUM(C22+C29)</f>
        <v>2296</v>
      </c>
      <c r="D30" s="32">
        <f>SUM(D22+D29)</f>
        <v>3042</v>
      </c>
      <c r="E30" s="32">
        <f>SUM(E22+E29)</f>
        <v>3230</v>
      </c>
      <c r="F30" s="32">
        <f>SUM(F22+F29)</f>
        <v>6272</v>
      </c>
      <c r="G30" s="18"/>
      <c r="H30" s="23" t="s">
        <v>65</v>
      </c>
      <c r="I30" s="24">
        <f>SUM(I24:I29)</f>
        <v>181</v>
      </c>
      <c r="J30" s="24">
        <f>SUM(J24:J29)</f>
        <v>230</v>
      </c>
      <c r="K30" s="24">
        <f>SUM(K24:K29)</f>
        <v>245</v>
      </c>
      <c r="L30" s="33">
        <f>SUM(L24:L29)</f>
        <v>475</v>
      </c>
    </row>
    <row r="31" spans="1:12" ht="14.25" customHeight="1">
      <c r="A31" s="21"/>
      <c r="B31" s="26"/>
      <c r="C31" s="20"/>
      <c r="D31" s="20"/>
      <c r="E31" s="20"/>
      <c r="F31" s="34"/>
      <c r="G31" s="18" t="s">
        <v>66</v>
      </c>
      <c r="H31" s="19" t="s">
        <v>67</v>
      </c>
      <c r="I31" s="20">
        <v>42</v>
      </c>
      <c r="J31" s="20">
        <v>63</v>
      </c>
      <c r="K31" s="20">
        <v>65</v>
      </c>
      <c r="L31" s="13">
        <f aca="true" t="shared" si="6" ref="L31:L37">SUM(J31:K31)</f>
        <v>128</v>
      </c>
    </row>
    <row r="32" spans="1:12" ht="14.25" customHeight="1">
      <c r="A32" s="138" t="s">
        <v>68</v>
      </c>
      <c r="B32" s="139"/>
      <c r="C32" s="36"/>
      <c r="D32" s="26"/>
      <c r="E32" s="26"/>
      <c r="F32" s="37"/>
      <c r="G32" s="18"/>
      <c r="H32" s="19" t="s">
        <v>69</v>
      </c>
      <c r="I32" s="20">
        <v>26</v>
      </c>
      <c r="J32" s="20">
        <v>50</v>
      </c>
      <c r="K32" s="20">
        <v>51</v>
      </c>
      <c r="L32" s="13">
        <f t="shared" si="6"/>
        <v>101</v>
      </c>
    </row>
    <row r="33" spans="1:12" ht="14.25" customHeight="1">
      <c r="A33" s="21" t="s">
        <v>70</v>
      </c>
      <c r="B33" s="19" t="s">
        <v>71</v>
      </c>
      <c r="C33" s="38">
        <v>364</v>
      </c>
      <c r="D33" s="20">
        <v>486</v>
      </c>
      <c r="E33" s="20">
        <v>522</v>
      </c>
      <c r="F33" s="17">
        <f aca="true" t="shared" si="7" ref="F33:F45">SUM(D33:E33)</f>
        <v>1008</v>
      </c>
      <c r="G33" s="18"/>
      <c r="H33" s="19" t="s">
        <v>72</v>
      </c>
      <c r="I33" s="20">
        <v>47</v>
      </c>
      <c r="J33" s="20">
        <v>61</v>
      </c>
      <c r="K33" s="20">
        <v>80</v>
      </c>
      <c r="L33" s="13">
        <f t="shared" si="6"/>
        <v>141</v>
      </c>
    </row>
    <row r="34" spans="1:12" ht="14.25" customHeight="1">
      <c r="A34" s="21"/>
      <c r="B34" s="19" t="s">
        <v>73</v>
      </c>
      <c r="C34" s="20">
        <v>149</v>
      </c>
      <c r="D34" s="20">
        <v>206</v>
      </c>
      <c r="E34" s="20">
        <v>208</v>
      </c>
      <c r="F34" s="17">
        <f t="shared" si="7"/>
        <v>414</v>
      </c>
      <c r="G34" s="18"/>
      <c r="H34" s="19" t="s">
        <v>28</v>
      </c>
      <c r="I34" s="20">
        <v>56</v>
      </c>
      <c r="J34" s="20">
        <v>84</v>
      </c>
      <c r="K34" s="20">
        <v>90</v>
      </c>
      <c r="L34" s="13">
        <f t="shared" si="6"/>
        <v>174</v>
      </c>
    </row>
    <row r="35" spans="1:12" ht="14.25" customHeight="1">
      <c r="A35" s="21"/>
      <c r="B35" s="19" t="s">
        <v>74</v>
      </c>
      <c r="C35" s="20">
        <v>75</v>
      </c>
      <c r="D35" s="20">
        <v>107</v>
      </c>
      <c r="E35" s="20">
        <v>120</v>
      </c>
      <c r="F35" s="17">
        <f t="shared" si="7"/>
        <v>227</v>
      </c>
      <c r="G35" s="18"/>
      <c r="H35" s="19" t="s">
        <v>75</v>
      </c>
      <c r="I35" s="20">
        <v>73</v>
      </c>
      <c r="J35" s="20">
        <v>111</v>
      </c>
      <c r="K35" s="20">
        <v>120</v>
      </c>
      <c r="L35" s="13">
        <f t="shared" si="6"/>
        <v>231</v>
      </c>
    </row>
    <row r="36" spans="1:12" ht="14.25" customHeight="1">
      <c r="A36" s="21"/>
      <c r="B36" s="19" t="s">
        <v>76</v>
      </c>
      <c r="C36" s="20">
        <v>219</v>
      </c>
      <c r="D36" s="20">
        <v>243</v>
      </c>
      <c r="E36" s="20">
        <v>305</v>
      </c>
      <c r="F36" s="17">
        <f t="shared" si="7"/>
        <v>548</v>
      </c>
      <c r="G36" s="39"/>
      <c r="H36" s="40" t="s">
        <v>77</v>
      </c>
      <c r="I36" s="20">
        <v>41</v>
      </c>
      <c r="J36" s="20">
        <v>64</v>
      </c>
      <c r="K36" s="20">
        <v>73</v>
      </c>
      <c r="L36" s="13">
        <f t="shared" si="6"/>
        <v>137</v>
      </c>
    </row>
    <row r="37" spans="1:12" ht="14.25" customHeight="1">
      <c r="A37" s="21"/>
      <c r="B37" s="19" t="s">
        <v>78</v>
      </c>
      <c r="C37" s="20">
        <v>15</v>
      </c>
      <c r="D37" s="20">
        <v>22</v>
      </c>
      <c r="E37" s="20">
        <v>26</v>
      </c>
      <c r="F37" s="17">
        <f t="shared" si="7"/>
        <v>48</v>
      </c>
      <c r="G37" s="39"/>
      <c r="H37" s="19" t="s">
        <v>79</v>
      </c>
      <c r="I37" s="20">
        <v>99</v>
      </c>
      <c r="J37" s="20">
        <v>139</v>
      </c>
      <c r="K37" s="20">
        <v>135</v>
      </c>
      <c r="L37" s="13">
        <f t="shared" si="6"/>
        <v>274</v>
      </c>
    </row>
    <row r="38" spans="1:12" ht="14.25" customHeight="1">
      <c r="A38" s="21"/>
      <c r="B38" s="19" t="s">
        <v>80</v>
      </c>
      <c r="C38" s="20">
        <v>65</v>
      </c>
      <c r="D38" s="20">
        <v>104</v>
      </c>
      <c r="E38" s="20">
        <v>121</v>
      </c>
      <c r="F38" s="17">
        <f t="shared" si="7"/>
        <v>225</v>
      </c>
      <c r="G38" s="22"/>
      <c r="H38" s="23" t="s">
        <v>81</v>
      </c>
      <c r="I38" s="24">
        <f>SUM(I31:I37)</f>
        <v>384</v>
      </c>
      <c r="J38" s="24">
        <f>SUM(J31:J37)</f>
        <v>572</v>
      </c>
      <c r="K38" s="24">
        <f>SUM(K31:K37)</f>
        <v>614</v>
      </c>
      <c r="L38" s="25">
        <f>SUM(L31:L37)</f>
        <v>1186</v>
      </c>
    </row>
    <row r="39" spans="1:12" ht="14.25" customHeight="1">
      <c r="A39" s="21"/>
      <c r="B39" s="19" t="s">
        <v>82</v>
      </c>
      <c r="C39" s="20">
        <v>51</v>
      </c>
      <c r="D39" s="20">
        <v>70</v>
      </c>
      <c r="E39" s="20">
        <v>78</v>
      </c>
      <c r="F39" s="17">
        <f t="shared" si="7"/>
        <v>148</v>
      </c>
      <c r="G39" s="94" t="s">
        <v>83</v>
      </c>
      <c r="H39" s="58"/>
      <c r="I39" s="32">
        <f>SUM(C46+C54+I10+I23+I30+I38)</f>
        <v>4009</v>
      </c>
      <c r="J39" s="32">
        <f>SUM(D46+D54+J10+J23+J30+J38)</f>
        <v>5315</v>
      </c>
      <c r="K39" s="32">
        <f>SUM(E46+E54+K10+K23+K30+K38)</f>
        <v>5788</v>
      </c>
      <c r="L39" s="41">
        <f>SUM(F46+F54+L10+L23+L30+L38)</f>
        <v>11103</v>
      </c>
    </row>
    <row r="40" spans="1:12" ht="14.25" customHeight="1">
      <c r="A40" s="21"/>
      <c r="B40" s="19" t="s">
        <v>84</v>
      </c>
      <c r="C40" s="20">
        <v>141</v>
      </c>
      <c r="D40" s="20">
        <v>173</v>
      </c>
      <c r="E40" s="20">
        <v>195</v>
      </c>
      <c r="F40" s="17">
        <f t="shared" si="7"/>
        <v>368</v>
      </c>
      <c r="G40" s="128"/>
      <c r="H40" s="129"/>
      <c r="I40" s="42"/>
      <c r="J40" s="42"/>
      <c r="K40" s="42"/>
      <c r="L40" s="27"/>
    </row>
    <row r="41" spans="1:12" ht="14.25" customHeight="1">
      <c r="A41" s="21"/>
      <c r="B41" s="19" t="s">
        <v>85</v>
      </c>
      <c r="C41" s="20">
        <v>64</v>
      </c>
      <c r="D41" s="20">
        <v>83</v>
      </c>
      <c r="E41" s="20">
        <v>92</v>
      </c>
      <c r="F41" s="17">
        <f t="shared" si="7"/>
        <v>175</v>
      </c>
      <c r="G41" s="18"/>
      <c r="H41" s="20"/>
      <c r="I41" s="20"/>
      <c r="J41" s="20"/>
      <c r="K41" s="42"/>
      <c r="L41" s="27"/>
    </row>
    <row r="42" spans="1:12" ht="14.25" customHeight="1">
      <c r="A42" s="21"/>
      <c r="B42" s="19" t="s">
        <v>86</v>
      </c>
      <c r="C42" s="20">
        <v>97</v>
      </c>
      <c r="D42" s="20">
        <v>136</v>
      </c>
      <c r="E42" s="20">
        <v>158</v>
      </c>
      <c r="F42" s="17">
        <f t="shared" si="7"/>
        <v>294</v>
      </c>
      <c r="G42" s="18"/>
      <c r="H42" s="20"/>
      <c r="I42" s="20"/>
      <c r="J42" s="20"/>
      <c r="K42" s="42"/>
      <c r="L42" s="27"/>
    </row>
    <row r="43" spans="1:12" ht="14.25" customHeight="1">
      <c r="A43" s="21"/>
      <c r="B43" s="19" t="s">
        <v>87</v>
      </c>
      <c r="C43" s="20">
        <v>8</v>
      </c>
      <c r="D43" s="20">
        <v>16</v>
      </c>
      <c r="E43" s="20">
        <v>19</v>
      </c>
      <c r="F43" s="17">
        <f t="shared" si="7"/>
        <v>35</v>
      </c>
      <c r="G43" s="18"/>
      <c r="H43" s="20"/>
      <c r="I43" s="20"/>
      <c r="J43" s="20"/>
      <c r="K43" s="42"/>
      <c r="L43" s="27"/>
    </row>
    <row r="44" spans="1:12" ht="14.25" customHeight="1">
      <c r="A44" s="21"/>
      <c r="B44" s="19" t="s">
        <v>46</v>
      </c>
      <c r="C44" s="20">
        <v>169</v>
      </c>
      <c r="D44" s="20">
        <v>224</v>
      </c>
      <c r="E44" s="20">
        <v>239</v>
      </c>
      <c r="F44" s="17">
        <f t="shared" si="7"/>
        <v>463</v>
      </c>
      <c r="G44" s="18"/>
      <c r="H44" s="20"/>
      <c r="I44" s="20"/>
      <c r="J44" s="20"/>
      <c r="K44" s="42"/>
      <c r="L44" s="27"/>
    </row>
    <row r="45" spans="1:12" ht="14.25" customHeight="1">
      <c r="A45" s="21"/>
      <c r="B45" s="19" t="s">
        <v>88</v>
      </c>
      <c r="C45" s="20">
        <v>150</v>
      </c>
      <c r="D45" s="20">
        <v>207</v>
      </c>
      <c r="E45" s="20">
        <v>219</v>
      </c>
      <c r="F45" s="17">
        <f t="shared" si="7"/>
        <v>426</v>
      </c>
      <c r="G45" s="18"/>
      <c r="H45" s="20"/>
      <c r="I45" s="20"/>
      <c r="J45" s="20"/>
      <c r="K45" s="42"/>
      <c r="L45" s="27"/>
    </row>
    <row r="46" spans="1:12" ht="14.25" customHeight="1">
      <c r="A46" s="28"/>
      <c r="B46" s="23" t="s">
        <v>89</v>
      </c>
      <c r="C46" s="24">
        <f>SUM(C33:C45)</f>
        <v>1567</v>
      </c>
      <c r="D46" s="24">
        <f>SUM(D33:D45)</f>
        <v>2077</v>
      </c>
      <c r="E46" s="24">
        <f>SUM(E33:E45)</f>
        <v>2302</v>
      </c>
      <c r="F46" s="24">
        <f>SUM(F33:F45)</f>
        <v>4379</v>
      </c>
      <c r="G46" s="18"/>
      <c r="H46" s="20"/>
      <c r="I46" s="20"/>
      <c r="J46" s="20"/>
      <c r="K46" s="42"/>
      <c r="L46" s="27"/>
    </row>
    <row r="47" spans="1:12" ht="14.25" customHeight="1">
      <c r="A47" s="21" t="s">
        <v>90</v>
      </c>
      <c r="B47" s="19" t="s">
        <v>91</v>
      </c>
      <c r="C47" s="20">
        <v>100</v>
      </c>
      <c r="D47" s="20">
        <v>129</v>
      </c>
      <c r="E47" s="20">
        <v>157</v>
      </c>
      <c r="F47" s="17">
        <f aca="true" t="shared" si="8" ref="F47:F53">SUM(D47:E47)</f>
        <v>286</v>
      </c>
      <c r="G47" s="18"/>
      <c r="H47" s="20"/>
      <c r="I47" s="20"/>
      <c r="J47" s="20"/>
      <c r="K47" s="42"/>
      <c r="L47" s="27"/>
    </row>
    <row r="48" spans="1:12" ht="14.25" customHeight="1">
      <c r="A48" s="21"/>
      <c r="B48" s="19" t="s">
        <v>92</v>
      </c>
      <c r="C48" s="20">
        <v>44</v>
      </c>
      <c r="D48" s="20">
        <v>46</v>
      </c>
      <c r="E48" s="20">
        <v>57</v>
      </c>
      <c r="F48" s="17">
        <f t="shared" si="8"/>
        <v>103</v>
      </c>
      <c r="G48" s="18"/>
      <c r="H48" s="20"/>
      <c r="I48" s="20"/>
      <c r="J48" s="20"/>
      <c r="K48" s="42"/>
      <c r="L48" s="27"/>
    </row>
    <row r="49" spans="1:12" ht="14.25" customHeight="1">
      <c r="A49" s="21"/>
      <c r="B49" s="19" t="s">
        <v>93</v>
      </c>
      <c r="C49" s="20">
        <v>105</v>
      </c>
      <c r="D49" s="20">
        <v>135</v>
      </c>
      <c r="E49" s="20">
        <v>140</v>
      </c>
      <c r="F49" s="17">
        <f t="shared" si="8"/>
        <v>275</v>
      </c>
      <c r="G49" s="18"/>
      <c r="H49" s="20"/>
      <c r="I49" s="20"/>
      <c r="J49" s="20"/>
      <c r="K49" s="42"/>
      <c r="L49" s="27"/>
    </row>
    <row r="50" spans="1:12" ht="14.25" customHeight="1">
      <c r="A50" s="21"/>
      <c r="B50" s="19" t="s">
        <v>94</v>
      </c>
      <c r="C50" s="20">
        <v>286</v>
      </c>
      <c r="D50" s="20">
        <v>360</v>
      </c>
      <c r="E50" s="20">
        <v>354</v>
      </c>
      <c r="F50" s="17">
        <f t="shared" si="8"/>
        <v>714</v>
      </c>
      <c r="G50" s="18"/>
      <c r="H50" s="20"/>
      <c r="I50" s="20"/>
      <c r="J50" s="20"/>
      <c r="K50" s="42"/>
      <c r="L50" s="27"/>
    </row>
    <row r="51" spans="1:12" ht="14.25" customHeight="1">
      <c r="A51" s="21"/>
      <c r="B51" s="19" t="s">
        <v>95</v>
      </c>
      <c r="C51" s="20">
        <v>140</v>
      </c>
      <c r="D51" s="20">
        <v>189</v>
      </c>
      <c r="E51" s="20">
        <v>201</v>
      </c>
      <c r="F51" s="17">
        <f t="shared" si="8"/>
        <v>390</v>
      </c>
      <c r="G51" s="18"/>
      <c r="H51" s="20"/>
      <c r="I51" s="20"/>
      <c r="J51" s="20"/>
      <c r="K51" s="42"/>
      <c r="L51" s="27"/>
    </row>
    <row r="52" spans="1:12" ht="14.25" customHeight="1">
      <c r="A52" s="21"/>
      <c r="B52" s="19" t="s">
        <v>96</v>
      </c>
      <c r="C52" s="20">
        <v>62</v>
      </c>
      <c r="D52" s="20">
        <v>102</v>
      </c>
      <c r="E52" s="20">
        <v>98</v>
      </c>
      <c r="F52" s="17">
        <f t="shared" si="8"/>
        <v>200</v>
      </c>
      <c r="G52" s="18"/>
      <c r="H52" s="20"/>
      <c r="I52" s="20"/>
      <c r="J52" s="20"/>
      <c r="K52" s="42"/>
      <c r="L52" s="27"/>
    </row>
    <row r="53" spans="1:12" ht="14.25" customHeight="1">
      <c r="A53" s="21"/>
      <c r="B53" s="19" t="s">
        <v>97</v>
      </c>
      <c r="C53" s="20">
        <v>17</v>
      </c>
      <c r="D53" s="20">
        <v>28</v>
      </c>
      <c r="E53" s="20">
        <v>27</v>
      </c>
      <c r="F53" s="17">
        <f t="shared" si="8"/>
        <v>55</v>
      </c>
      <c r="G53" s="18"/>
      <c r="H53" s="20"/>
      <c r="I53" s="20"/>
      <c r="J53" s="20"/>
      <c r="K53" s="42"/>
      <c r="L53" s="27"/>
    </row>
    <row r="54" spans="1:12" ht="14.25" customHeight="1">
      <c r="A54" s="28"/>
      <c r="B54" s="23" t="s">
        <v>98</v>
      </c>
      <c r="C54" s="24">
        <f>SUM(C47:C53)</f>
        <v>754</v>
      </c>
      <c r="D54" s="24">
        <f>SUM(D47:D53)</f>
        <v>989</v>
      </c>
      <c r="E54" s="24">
        <f>SUM(E47:E53)</f>
        <v>1034</v>
      </c>
      <c r="F54" s="24">
        <f>SUM(F47:F53)</f>
        <v>2023</v>
      </c>
      <c r="G54" s="18"/>
      <c r="H54" s="20"/>
      <c r="I54" s="20"/>
      <c r="J54" s="20"/>
      <c r="K54" s="20"/>
      <c r="L54" s="43"/>
    </row>
    <row r="55" spans="1:12" ht="14.25" customHeight="1">
      <c r="A55" s="21"/>
      <c r="B55" s="19"/>
      <c r="C55" s="20"/>
      <c r="D55" s="20"/>
      <c r="E55" s="20"/>
      <c r="F55" s="17"/>
      <c r="G55" s="18"/>
      <c r="H55" s="20"/>
      <c r="I55" s="20"/>
      <c r="J55" s="20"/>
      <c r="K55" s="20"/>
      <c r="L55" s="43"/>
    </row>
    <row r="56" spans="1:12" ht="14.25" customHeight="1">
      <c r="A56" s="21"/>
      <c r="B56" s="19"/>
      <c r="C56" s="20"/>
      <c r="D56" s="20"/>
      <c r="E56" s="20"/>
      <c r="F56" s="17"/>
      <c r="G56" s="18"/>
      <c r="H56" s="20"/>
      <c r="I56" s="20"/>
      <c r="J56" s="20"/>
      <c r="K56" s="20"/>
      <c r="L56" s="43"/>
    </row>
    <row r="57" spans="1:12" ht="14.25" customHeight="1">
      <c r="A57" s="21"/>
      <c r="B57" s="19"/>
      <c r="C57" s="20"/>
      <c r="D57" s="20"/>
      <c r="E57" s="20"/>
      <c r="F57" s="17"/>
      <c r="G57" s="18"/>
      <c r="H57" s="20"/>
      <c r="I57" s="20"/>
      <c r="J57" s="20"/>
      <c r="K57" s="20"/>
      <c r="L57" s="43"/>
    </row>
    <row r="58" spans="1:12" ht="14.25" customHeight="1">
      <c r="A58" s="21"/>
      <c r="B58" s="19"/>
      <c r="C58" s="20"/>
      <c r="D58" s="20"/>
      <c r="E58" s="20"/>
      <c r="F58" s="17"/>
      <c r="G58" s="18"/>
      <c r="H58" s="20"/>
      <c r="I58" s="20"/>
      <c r="J58" s="20"/>
      <c r="K58" s="20"/>
      <c r="L58" s="43"/>
    </row>
    <row r="59" spans="1:12" ht="14.25" customHeight="1">
      <c r="A59" s="44"/>
      <c r="B59" s="45"/>
      <c r="C59" s="46"/>
      <c r="D59" s="46"/>
      <c r="E59" s="46"/>
      <c r="F59" s="47"/>
      <c r="G59" s="48"/>
      <c r="H59" s="46"/>
      <c r="I59" s="46"/>
      <c r="J59" s="46"/>
      <c r="K59" s="46"/>
      <c r="L59" s="49"/>
    </row>
    <row r="60" spans="1:12" ht="14.25" customHeight="1">
      <c r="A60" s="124" t="s">
        <v>99</v>
      </c>
      <c r="B60" s="125"/>
      <c r="C60" s="12"/>
      <c r="D60" s="12"/>
      <c r="E60" s="12"/>
      <c r="F60" s="50"/>
      <c r="G60" s="7" t="s">
        <v>66</v>
      </c>
      <c r="H60" s="11" t="s">
        <v>100</v>
      </c>
      <c r="I60" s="12">
        <v>40</v>
      </c>
      <c r="J60" s="12">
        <v>69</v>
      </c>
      <c r="K60" s="12">
        <v>56</v>
      </c>
      <c r="L60" s="51">
        <f aca="true" t="shared" si="9" ref="L60:L65">SUM(J60:K60)</f>
        <v>125</v>
      </c>
    </row>
    <row r="61" spans="1:12" ht="14.25" customHeight="1">
      <c r="A61" s="21" t="s">
        <v>101</v>
      </c>
      <c r="B61" s="19" t="s">
        <v>102</v>
      </c>
      <c r="C61" s="36">
        <v>297</v>
      </c>
      <c r="D61" s="20">
        <v>425</v>
      </c>
      <c r="E61" s="20">
        <v>427</v>
      </c>
      <c r="F61" s="17">
        <f aca="true" t="shared" si="10" ref="F61:F68">SUM(D61:E61)</f>
        <v>852</v>
      </c>
      <c r="G61" s="52"/>
      <c r="H61" s="19" t="s">
        <v>103</v>
      </c>
      <c r="I61" s="20">
        <v>56</v>
      </c>
      <c r="J61" s="20">
        <v>59</v>
      </c>
      <c r="K61" s="20">
        <v>76</v>
      </c>
      <c r="L61" s="43">
        <f t="shared" si="9"/>
        <v>135</v>
      </c>
    </row>
    <row r="62" spans="1:12" ht="14.25" customHeight="1">
      <c r="A62" s="21"/>
      <c r="B62" s="19" t="s">
        <v>104</v>
      </c>
      <c r="C62" s="20">
        <v>253</v>
      </c>
      <c r="D62" s="20">
        <v>359</v>
      </c>
      <c r="E62" s="20">
        <v>382</v>
      </c>
      <c r="F62" s="17">
        <f t="shared" si="10"/>
        <v>741</v>
      </c>
      <c r="G62" s="52"/>
      <c r="H62" s="19" t="s">
        <v>105</v>
      </c>
      <c r="I62" s="20">
        <v>33</v>
      </c>
      <c r="J62" s="20">
        <v>57</v>
      </c>
      <c r="K62" s="20">
        <v>60</v>
      </c>
      <c r="L62" s="43">
        <f t="shared" si="9"/>
        <v>117</v>
      </c>
    </row>
    <row r="63" spans="1:12" ht="14.25" customHeight="1">
      <c r="A63" s="21"/>
      <c r="B63" s="19" t="s">
        <v>106</v>
      </c>
      <c r="C63" s="20">
        <v>61</v>
      </c>
      <c r="D63" s="20">
        <v>94</v>
      </c>
      <c r="E63" s="20">
        <v>91</v>
      </c>
      <c r="F63" s="17">
        <f t="shared" si="10"/>
        <v>185</v>
      </c>
      <c r="G63" s="52"/>
      <c r="H63" s="19" t="s">
        <v>107</v>
      </c>
      <c r="I63" s="20">
        <v>22</v>
      </c>
      <c r="J63" s="20">
        <v>36</v>
      </c>
      <c r="K63" s="20">
        <v>35</v>
      </c>
      <c r="L63" s="43">
        <f t="shared" si="9"/>
        <v>71</v>
      </c>
    </row>
    <row r="64" spans="1:12" ht="14.25" customHeight="1">
      <c r="A64" s="21"/>
      <c r="B64" s="19" t="s">
        <v>108</v>
      </c>
      <c r="C64" s="20">
        <v>136</v>
      </c>
      <c r="D64" s="20">
        <v>218</v>
      </c>
      <c r="E64" s="20">
        <v>216</v>
      </c>
      <c r="F64" s="17">
        <f t="shared" si="10"/>
        <v>434</v>
      </c>
      <c r="G64" s="52"/>
      <c r="H64" s="19" t="s">
        <v>109</v>
      </c>
      <c r="I64" s="20">
        <v>45</v>
      </c>
      <c r="J64" s="20">
        <v>69</v>
      </c>
      <c r="K64" s="20">
        <v>72</v>
      </c>
      <c r="L64" s="43">
        <f t="shared" si="9"/>
        <v>141</v>
      </c>
    </row>
    <row r="65" spans="1:12" ht="14.25" customHeight="1">
      <c r="A65" s="21"/>
      <c r="B65" s="19" t="s">
        <v>110</v>
      </c>
      <c r="C65" s="20">
        <v>84</v>
      </c>
      <c r="D65" s="20">
        <v>123</v>
      </c>
      <c r="E65" s="20">
        <v>142</v>
      </c>
      <c r="F65" s="17">
        <f t="shared" si="10"/>
        <v>265</v>
      </c>
      <c r="G65" s="52"/>
      <c r="H65" s="19" t="s">
        <v>111</v>
      </c>
      <c r="I65" s="20">
        <v>68</v>
      </c>
      <c r="J65" s="20">
        <v>103</v>
      </c>
      <c r="K65" s="20">
        <v>103</v>
      </c>
      <c r="L65" s="43">
        <f t="shared" si="9"/>
        <v>206</v>
      </c>
    </row>
    <row r="66" spans="1:12" ht="14.25" customHeight="1">
      <c r="A66" s="21"/>
      <c r="B66" s="19" t="s">
        <v>112</v>
      </c>
      <c r="C66" s="20">
        <v>99</v>
      </c>
      <c r="D66" s="20">
        <v>131</v>
      </c>
      <c r="E66" s="20">
        <v>144</v>
      </c>
      <c r="F66" s="17">
        <f t="shared" si="10"/>
        <v>275</v>
      </c>
      <c r="G66" s="52"/>
      <c r="H66" s="23" t="s">
        <v>81</v>
      </c>
      <c r="I66" s="24">
        <f>SUM(I60:I65)</f>
        <v>264</v>
      </c>
      <c r="J66" s="24">
        <f>SUM(J60:J65)</f>
        <v>393</v>
      </c>
      <c r="K66" s="24">
        <f>SUM(K60:K65)</f>
        <v>402</v>
      </c>
      <c r="L66" s="25">
        <f>SUM(L60:L65)</f>
        <v>795</v>
      </c>
    </row>
    <row r="67" spans="1:12" ht="14.25" customHeight="1">
      <c r="A67" s="21"/>
      <c r="B67" s="19" t="s">
        <v>113</v>
      </c>
      <c r="C67" s="20">
        <v>309</v>
      </c>
      <c r="D67" s="20">
        <v>445</v>
      </c>
      <c r="E67" s="20">
        <v>451</v>
      </c>
      <c r="F67" s="17">
        <f t="shared" si="10"/>
        <v>896</v>
      </c>
      <c r="G67" s="126" t="s">
        <v>114</v>
      </c>
      <c r="H67" s="127"/>
      <c r="I67" s="32">
        <f>SUM(C69+C82+C93+C110+C114+I66)</f>
        <v>5680</v>
      </c>
      <c r="J67" s="32">
        <f>SUM(D69+D82+D93+D110+D114+J66)</f>
        <v>7790</v>
      </c>
      <c r="K67" s="32">
        <f>SUM(E69+E82+E93+E110+E114+K66)</f>
        <v>8254</v>
      </c>
      <c r="L67" s="41">
        <f>SUM(F69+F82+F93+F110+F114+L66)</f>
        <v>16044</v>
      </c>
    </row>
    <row r="68" spans="1:12" ht="14.25" customHeight="1">
      <c r="A68" s="21"/>
      <c r="B68" s="19" t="s">
        <v>115</v>
      </c>
      <c r="C68" s="20">
        <v>80</v>
      </c>
      <c r="D68" s="20">
        <v>109</v>
      </c>
      <c r="E68" s="20">
        <v>133</v>
      </c>
      <c r="F68" s="17">
        <f t="shared" si="10"/>
        <v>242</v>
      </c>
      <c r="G68" s="52"/>
      <c r="H68" s="20"/>
      <c r="I68" s="20"/>
      <c r="J68" s="20"/>
      <c r="K68" s="20"/>
      <c r="L68" s="43"/>
    </row>
    <row r="69" spans="1:12" ht="14.25" customHeight="1">
      <c r="A69" s="21"/>
      <c r="B69" s="23" t="s">
        <v>116</v>
      </c>
      <c r="C69" s="24">
        <f>SUM(C61:C68)</f>
        <v>1319</v>
      </c>
      <c r="D69" s="24">
        <f>SUM(D61:D68)</f>
        <v>1904</v>
      </c>
      <c r="E69" s="24">
        <f>SUM(E61:E68)</f>
        <v>1986</v>
      </c>
      <c r="F69" s="29">
        <f>SUM(F61:F68)</f>
        <v>3890</v>
      </c>
      <c r="G69" s="52"/>
      <c r="H69" s="20"/>
      <c r="I69" s="20"/>
      <c r="J69" s="20"/>
      <c r="K69" s="20"/>
      <c r="L69" s="43"/>
    </row>
    <row r="70" spans="1:12" ht="14.25" customHeight="1">
      <c r="A70" s="21" t="s">
        <v>117</v>
      </c>
      <c r="B70" s="19" t="s">
        <v>118</v>
      </c>
      <c r="C70" s="20">
        <v>38</v>
      </c>
      <c r="D70" s="20">
        <v>56</v>
      </c>
      <c r="E70" s="20">
        <v>51</v>
      </c>
      <c r="F70" s="17">
        <f aca="true" t="shared" si="11" ref="F70:F81">SUM(D70:E70)</f>
        <v>107</v>
      </c>
      <c r="G70" s="52"/>
      <c r="H70" s="20"/>
      <c r="I70" s="20"/>
      <c r="J70" s="20"/>
      <c r="K70" s="20"/>
      <c r="L70" s="43"/>
    </row>
    <row r="71" spans="1:12" ht="14.25" customHeight="1">
      <c r="A71" s="21"/>
      <c r="B71" s="19" t="s">
        <v>119</v>
      </c>
      <c r="C71" s="20">
        <v>217</v>
      </c>
      <c r="D71" s="20">
        <v>260</v>
      </c>
      <c r="E71" s="20">
        <v>291</v>
      </c>
      <c r="F71" s="17">
        <f t="shared" si="11"/>
        <v>551</v>
      </c>
      <c r="G71" s="18"/>
      <c r="H71" s="20"/>
      <c r="I71" s="20"/>
      <c r="J71" s="20"/>
      <c r="K71" s="20"/>
      <c r="L71" s="43"/>
    </row>
    <row r="72" spans="1:12" ht="14.25" customHeight="1">
      <c r="A72" s="21"/>
      <c r="B72" s="19" t="s">
        <v>120</v>
      </c>
      <c r="C72" s="20">
        <v>124</v>
      </c>
      <c r="D72" s="20">
        <v>174</v>
      </c>
      <c r="E72" s="20">
        <v>166</v>
      </c>
      <c r="F72" s="17">
        <f t="shared" si="11"/>
        <v>340</v>
      </c>
      <c r="G72" s="18"/>
      <c r="H72" s="20"/>
      <c r="I72" s="20"/>
      <c r="J72" s="20"/>
      <c r="K72" s="20"/>
      <c r="L72" s="43"/>
    </row>
    <row r="73" spans="1:12" ht="14.25" customHeight="1">
      <c r="A73" s="21"/>
      <c r="B73" s="19" t="s">
        <v>121</v>
      </c>
      <c r="C73" s="20">
        <v>65</v>
      </c>
      <c r="D73" s="20">
        <v>93</v>
      </c>
      <c r="E73" s="20">
        <v>87</v>
      </c>
      <c r="F73" s="17">
        <f t="shared" si="11"/>
        <v>180</v>
      </c>
      <c r="G73" s="18"/>
      <c r="H73" s="20"/>
      <c r="I73" s="20"/>
      <c r="J73" s="20"/>
      <c r="K73" s="20"/>
      <c r="L73" s="43"/>
    </row>
    <row r="74" spans="1:12" ht="14.25" customHeight="1">
      <c r="A74" s="21"/>
      <c r="B74" s="19" t="s">
        <v>122</v>
      </c>
      <c r="C74" s="20">
        <v>70</v>
      </c>
      <c r="D74" s="20">
        <v>80</v>
      </c>
      <c r="E74" s="20">
        <v>97</v>
      </c>
      <c r="F74" s="17">
        <f t="shared" si="11"/>
        <v>177</v>
      </c>
      <c r="G74" s="18"/>
      <c r="H74" s="20"/>
      <c r="I74" s="20"/>
      <c r="J74" s="20"/>
      <c r="K74" s="20"/>
      <c r="L74" s="43"/>
    </row>
    <row r="75" spans="1:12" ht="14.25" customHeight="1">
      <c r="A75" s="21"/>
      <c r="B75" s="19" t="s">
        <v>123</v>
      </c>
      <c r="C75" s="20">
        <v>360</v>
      </c>
      <c r="D75" s="20">
        <v>447</v>
      </c>
      <c r="E75" s="20">
        <v>469</v>
      </c>
      <c r="F75" s="17">
        <f t="shared" si="11"/>
        <v>916</v>
      </c>
      <c r="G75" s="18"/>
      <c r="H75" s="20"/>
      <c r="I75" s="20"/>
      <c r="J75" s="20"/>
      <c r="K75" s="20"/>
      <c r="L75" s="43"/>
    </row>
    <row r="76" spans="1:12" ht="14.25" customHeight="1">
      <c r="A76" s="21"/>
      <c r="B76" s="19" t="s">
        <v>124</v>
      </c>
      <c r="C76" s="20">
        <v>159</v>
      </c>
      <c r="D76" s="20">
        <v>215</v>
      </c>
      <c r="E76" s="20">
        <v>224</v>
      </c>
      <c r="F76" s="17">
        <f t="shared" si="11"/>
        <v>439</v>
      </c>
      <c r="G76" s="18"/>
      <c r="H76" s="20"/>
      <c r="I76" s="20"/>
      <c r="J76" s="20"/>
      <c r="K76" s="20"/>
      <c r="L76" s="43"/>
    </row>
    <row r="77" spans="1:12" ht="14.25" customHeight="1">
      <c r="A77" s="21"/>
      <c r="B77" s="19" t="s">
        <v>125</v>
      </c>
      <c r="C77" s="20">
        <v>35</v>
      </c>
      <c r="D77" s="20">
        <v>50</v>
      </c>
      <c r="E77" s="20">
        <v>47</v>
      </c>
      <c r="F77" s="17">
        <f t="shared" si="11"/>
        <v>97</v>
      </c>
      <c r="G77" s="18"/>
      <c r="H77" s="20"/>
      <c r="I77" s="20"/>
      <c r="J77" s="20"/>
      <c r="K77" s="20"/>
      <c r="L77" s="43"/>
    </row>
    <row r="78" spans="1:12" ht="14.25" customHeight="1">
      <c r="A78" s="21"/>
      <c r="B78" s="19" t="s">
        <v>126</v>
      </c>
      <c r="C78" s="20">
        <v>38</v>
      </c>
      <c r="D78" s="20">
        <v>41</v>
      </c>
      <c r="E78" s="20">
        <v>58</v>
      </c>
      <c r="F78" s="17">
        <f t="shared" si="11"/>
        <v>99</v>
      </c>
      <c r="G78" s="18"/>
      <c r="H78" s="20"/>
      <c r="I78" s="20"/>
      <c r="J78" s="20"/>
      <c r="K78" s="20"/>
      <c r="L78" s="43"/>
    </row>
    <row r="79" spans="1:12" ht="14.25" customHeight="1">
      <c r="A79" s="21"/>
      <c r="B79" s="19" t="s">
        <v>127</v>
      </c>
      <c r="C79" s="20">
        <v>127</v>
      </c>
      <c r="D79" s="20">
        <v>176</v>
      </c>
      <c r="E79" s="20">
        <v>188</v>
      </c>
      <c r="F79" s="17">
        <f t="shared" si="11"/>
        <v>364</v>
      </c>
      <c r="G79" s="18"/>
      <c r="H79" s="20"/>
      <c r="I79" s="20"/>
      <c r="J79" s="20"/>
      <c r="K79" s="20"/>
      <c r="L79" s="43"/>
    </row>
    <row r="80" spans="1:12" ht="14.25" customHeight="1">
      <c r="A80" s="21"/>
      <c r="B80" s="19" t="s">
        <v>128</v>
      </c>
      <c r="C80" s="20">
        <v>151</v>
      </c>
      <c r="D80" s="20">
        <v>198</v>
      </c>
      <c r="E80" s="20">
        <v>177</v>
      </c>
      <c r="F80" s="17">
        <f t="shared" si="11"/>
        <v>375</v>
      </c>
      <c r="G80" s="18"/>
      <c r="H80" s="20"/>
      <c r="I80" s="20"/>
      <c r="J80" s="20"/>
      <c r="K80" s="20"/>
      <c r="L80" s="43"/>
    </row>
    <row r="81" spans="1:12" ht="14.25" customHeight="1">
      <c r="A81" s="21"/>
      <c r="B81" s="19" t="s">
        <v>129</v>
      </c>
      <c r="C81" s="20">
        <v>19</v>
      </c>
      <c r="D81" s="20">
        <v>36</v>
      </c>
      <c r="E81" s="20">
        <v>28</v>
      </c>
      <c r="F81" s="17">
        <f t="shared" si="11"/>
        <v>64</v>
      </c>
      <c r="G81" s="18"/>
      <c r="H81" s="20"/>
      <c r="I81" s="20"/>
      <c r="J81" s="20"/>
      <c r="K81" s="20"/>
      <c r="L81" s="43"/>
    </row>
    <row r="82" spans="1:12" ht="14.25" customHeight="1">
      <c r="A82" s="21"/>
      <c r="B82" s="23" t="s">
        <v>130</v>
      </c>
      <c r="C82" s="24">
        <f>SUM(C70:C81)</f>
        <v>1403</v>
      </c>
      <c r="D82" s="24">
        <f>SUM(D70:D81)</f>
        <v>1826</v>
      </c>
      <c r="E82" s="24">
        <f>SUM(E70:E81)</f>
        <v>1883</v>
      </c>
      <c r="F82" s="29">
        <f>SUM(F70:F81)</f>
        <v>3709</v>
      </c>
      <c r="G82" s="18"/>
      <c r="H82" s="20"/>
      <c r="I82" s="20"/>
      <c r="J82" s="20"/>
      <c r="K82" s="20"/>
      <c r="L82" s="43"/>
    </row>
    <row r="83" spans="1:12" ht="14.25" customHeight="1">
      <c r="A83" s="21" t="s">
        <v>131</v>
      </c>
      <c r="B83" s="19" t="s">
        <v>132</v>
      </c>
      <c r="C83" s="20">
        <v>321</v>
      </c>
      <c r="D83" s="20">
        <v>394</v>
      </c>
      <c r="E83" s="20">
        <v>459</v>
      </c>
      <c r="F83" s="17">
        <f aca="true" t="shared" si="12" ref="F83:F92">SUM(D83:E83)</f>
        <v>853</v>
      </c>
      <c r="G83" s="18"/>
      <c r="H83" s="20"/>
      <c r="I83" s="20"/>
      <c r="J83" s="20"/>
      <c r="K83" s="20"/>
      <c r="L83" s="43"/>
    </row>
    <row r="84" spans="1:12" ht="14.25" customHeight="1">
      <c r="A84" s="21"/>
      <c r="B84" s="19" t="s">
        <v>133</v>
      </c>
      <c r="C84" s="20">
        <v>284</v>
      </c>
      <c r="D84" s="20">
        <v>353</v>
      </c>
      <c r="E84" s="20">
        <v>399</v>
      </c>
      <c r="F84" s="17">
        <f t="shared" si="12"/>
        <v>752</v>
      </c>
      <c r="G84" s="18"/>
      <c r="H84" s="20"/>
      <c r="I84" s="20"/>
      <c r="J84" s="20"/>
      <c r="K84" s="20"/>
      <c r="L84" s="43"/>
    </row>
    <row r="85" spans="1:12" ht="14.25" customHeight="1">
      <c r="A85" s="21"/>
      <c r="B85" s="19" t="s">
        <v>134</v>
      </c>
      <c r="C85" s="20">
        <v>108</v>
      </c>
      <c r="D85" s="20">
        <v>130</v>
      </c>
      <c r="E85" s="20">
        <v>141</v>
      </c>
      <c r="F85" s="17">
        <f t="shared" si="12"/>
        <v>271</v>
      </c>
      <c r="G85" s="18"/>
      <c r="H85" s="20"/>
      <c r="I85" s="20"/>
      <c r="J85" s="20"/>
      <c r="K85" s="20"/>
      <c r="L85" s="43"/>
    </row>
    <row r="86" spans="1:12" ht="14.25" customHeight="1">
      <c r="A86" s="21"/>
      <c r="B86" s="19" t="s">
        <v>135</v>
      </c>
      <c r="C86" s="20">
        <v>87</v>
      </c>
      <c r="D86" s="20">
        <v>112</v>
      </c>
      <c r="E86" s="20">
        <v>124</v>
      </c>
      <c r="F86" s="17">
        <f t="shared" si="12"/>
        <v>236</v>
      </c>
      <c r="G86" s="18"/>
      <c r="H86" s="20"/>
      <c r="I86" s="20"/>
      <c r="J86" s="20"/>
      <c r="K86" s="20"/>
      <c r="L86" s="43"/>
    </row>
    <row r="87" spans="1:12" ht="14.25" customHeight="1">
      <c r="A87" s="21"/>
      <c r="B87" s="19" t="s">
        <v>136</v>
      </c>
      <c r="C87" s="20">
        <v>56</v>
      </c>
      <c r="D87" s="20">
        <v>68</v>
      </c>
      <c r="E87" s="20">
        <v>58</v>
      </c>
      <c r="F87" s="17">
        <f t="shared" si="12"/>
        <v>126</v>
      </c>
      <c r="G87" s="18"/>
      <c r="H87" s="20"/>
      <c r="I87" s="20"/>
      <c r="J87" s="20"/>
      <c r="K87" s="20"/>
      <c r="L87" s="43"/>
    </row>
    <row r="88" spans="1:12" ht="14.25" customHeight="1">
      <c r="A88" s="21"/>
      <c r="B88" s="19" t="s">
        <v>131</v>
      </c>
      <c r="C88" s="20">
        <v>139</v>
      </c>
      <c r="D88" s="20">
        <v>191</v>
      </c>
      <c r="E88" s="20">
        <v>230</v>
      </c>
      <c r="F88" s="17">
        <f t="shared" si="12"/>
        <v>421</v>
      </c>
      <c r="G88" s="18"/>
      <c r="H88" s="20"/>
      <c r="I88" s="20"/>
      <c r="J88" s="20"/>
      <c r="K88" s="20"/>
      <c r="L88" s="43"/>
    </row>
    <row r="89" spans="1:12" ht="14.25" customHeight="1">
      <c r="A89" s="21"/>
      <c r="B89" s="19" t="s">
        <v>137</v>
      </c>
      <c r="C89" s="20">
        <v>110</v>
      </c>
      <c r="D89" s="20">
        <v>139</v>
      </c>
      <c r="E89" s="20">
        <v>148</v>
      </c>
      <c r="F89" s="17">
        <f t="shared" si="12"/>
        <v>287</v>
      </c>
      <c r="G89" s="18"/>
      <c r="H89" s="26"/>
      <c r="I89" s="20"/>
      <c r="J89" s="20"/>
      <c r="K89" s="20"/>
      <c r="L89" s="43"/>
    </row>
    <row r="90" spans="1:12" ht="14.25" customHeight="1">
      <c r="A90" s="21"/>
      <c r="B90" s="19" t="s">
        <v>138</v>
      </c>
      <c r="C90" s="20">
        <v>100</v>
      </c>
      <c r="D90" s="20">
        <v>159</v>
      </c>
      <c r="E90" s="20">
        <v>153</v>
      </c>
      <c r="F90" s="17">
        <f t="shared" si="12"/>
        <v>312</v>
      </c>
      <c r="G90" s="18"/>
      <c r="H90" s="20"/>
      <c r="I90" s="20"/>
      <c r="J90" s="20"/>
      <c r="K90" s="20"/>
      <c r="L90" s="43"/>
    </row>
    <row r="91" spans="1:12" ht="14.25" customHeight="1">
      <c r="A91" s="21"/>
      <c r="B91" s="19" t="s">
        <v>139</v>
      </c>
      <c r="C91" s="20">
        <v>47</v>
      </c>
      <c r="D91" s="20">
        <v>67</v>
      </c>
      <c r="E91" s="20">
        <v>84</v>
      </c>
      <c r="F91" s="17">
        <f t="shared" si="12"/>
        <v>151</v>
      </c>
      <c r="G91" s="18"/>
      <c r="H91" s="20"/>
      <c r="I91" s="20"/>
      <c r="J91" s="20"/>
      <c r="K91" s="20"/>
      <c r="L91" s="43"/>
    </row>
    <row r="92" spans="1:12" ht="14.25" customHeight="1">
      <c r="A92" s="21"/>
      <c r="B92" s="19" t="s">
        <v>140</v>
      </c>
      <c r="C92" s="20">
        <v>204</v>
      </c>
      <c r="D92" s="20">
        <v>293</v>
      </c>
      <c r="E92" s="20">
        <v>318</v>
      </c>
      <c r="F92" s="17">
        <f t="shared" si="12"/>
        <v>611</v>
      </c>
      <c r="G92" s="18"/>
      <c r="H92" s="20"/>
      <c r="I92" s="20"/>
      <c r="J92" s="20"/>
      <c r="K92" s="20"/>
      <c r="L92" s="43"/>
    </row>
    <row r="93" spans="1:12" ht="14.25" customHeight="1">
      <c r="A93" s="21"/>
      <c r="B93" s="23" t="s">
        <v>141</v>
      </c>
      <c r="C93" s="24">
        <f>SUM(C83:C92)</f>
        <v>1456</v>
      </c>
      <c r="D93" s="24">
        <f>SUM(D83:D92)</f>
        <v>1906</v>
      </c>
      <c r="E93" s="24">
        <f>SUM(E83:E92)</f>
        <v>2114</v>
      </c>
      <c r="F93" s="29">
        <f>SUM(F83:F92)</f>
        <v>4020</v>
      </c>
      <c r="G93" s="18"/>
      <c r="H93" s="20"/>
      <c r="I93" s="20"/>
      <c r="J93" s="20"/>
      <c r="K93" s="20"/>
      <c r="L93" s="43"/>
    </row>
    <row r="94" spans="1:12" ht="14.25" customHeight="1">
      <c r="A94" s="14" t="s">
        <v>142</v>
      </c>
      <c r="B94" s="15" t="s">
        <v>143</v>
      </c>
      <c r="C94" s="20">
        <v>37</v>
      </c>
      <c r="D94" s="20">
        <v>48</v>
      </c>
      <c r="E94" s="20">
        <v>52</v>
      </c>
      <c r="F94" s="17">
        <f aca="true" t="shared" si="13" ref="F94:F109">SUM(D94:E94)</f>
        <v>100</v>
      </c>
      <c r="G94" s="18"/>
      <c r="H94" s="20"/>
      <c r="I94" s="20"/>
      <c r="J94" s="20"/>
      <c r="K94" s="20"/>
      <c r="L94" s="43"/>
    </row>
    <row r="95" spans="1:12" ht="14.25" customHeight="1">
      <c r="A95" s="21"/>
      <c r="B95" s="19" t="s">
        <v>144</v>
      </c>
      <c r="C95" s="20">
        <v>43</v>
      </c>
      <c r="D95" s="20">
        <v>60</v>
      </c>
      <c r="E95" s="20">
        <v>49</v>
      </c>
      <c r="F95" s="17">
        <f t="shared" si="13"/>
        <v>109</v>
      </c>
      <c r="G95" s="18"/>
      <c r="H95" s="20"/>
      <c r="I95" s="20"/>
      <c r="J95" s="20"/>
      <c r="K95" s="20"/>
      <c r="L95" s="43"/>
    </row>
    <row r="96" spans="1:12" ht="14.25" customHeight="1">
      <c r="A96" s="21"/>
      <c r="B96" s="19" t="s">
        <v>145</v>
      </c>
      <c r="C96" s="20">
        <v>23</v>
      </c>
      <c r="D96" s="20">
        <v>38</v>
      </c>
      <c r="E96" s="20">
        <v>43</v>
      </c>
      <c r="F96" s="17">
        <f t="shared" si="13"/>
        <v>81</v>
      </c>
      <c r="G96" s="18"/>
      <c r="H96" s="20"/>
      <c r="I96" s="20"/>
      <c r="J96" s="20"/>
      <c r="K96" s="20"/>
      <c r="L96" s="43"/>
    </row>
    <row r="97" spans="1:12" ht="14.25" customHeight="1">
      <c r="A97" s="21"/>
      <c r="B97" s="19" t="s">
        <v>146</v>
      </c>
      <c r="C97" s="20">
        <v>42</v>
      </c>
      <c r="D97" s="20">
        <v>54</v>
      </c>
      <c r="E97" s="20">
        <v>60</v>
      </c>
      <c r="F97" s="17">
        <f t="shared" si="13"/>
        <v>114</v>
      </c>
      <c r="G97" s="18"/>
      <c r="H97" s="20"/>
      <c r="I97" s="20"/>
      <c r="J97" s="20"/>
      <c r="K97" s="20"/>
      <c r="L97" s="43"/>
    </row>
    <row r="98" spans="1:12" ht="14.25" customHeight="1">
      <c r="A98" s="21"/>
      <c r="B98" s="19" t="s">
        <v>147</v>
      </c>
      <c r="C98" s="20">
        <v>112</v>
      </c>
      <c r="D98" s="20">
        <v>162</v>
      </c>
      <c r="E98" s="20">
        <v>162</v>
      </c>
      <c r="F98" s="17">
        <f t="shared" si="13"/>
        <v>324</v>
      </c>
      <c r="G98" s="18"/>
      <c r="H98" s="20"/>
      <c r="I98" s="20"/>
      <c r="J98" s="20"/>
      <c r="K98" s="20"/>
      <c r="L98" s="43"/>
    </row>
    <row r="99" spans="1:12" ht="14.25" customHeight="1">
      <c r="A99" s="21"/>
      <c r="B99" s="19" t="s">
        <v>148</v>
      </c>
      <c r="C99" s="20">
        <v>15</v>
      </c>
      <c r="D99" s="20">
        <v>28</v>
      </c>
      <c r="E99" s="20">
        <v>24</v>
      </c>
      <c r="F99" s="17">
        <f t="shared" si="13"/>
        <v>52</v>
      </c>
      <c r="G99" s="18"/>
      <c r="H99" s="20"/>
      <c r="I99" s="20"/>
      <c r="J99" s="20"/>
      <c r="K99" s="20"/>
      <c r="L99" s="43"/>
    </row>
    <row r="100" spans="1:12" ht="14.25" customHeight="1">
      <c r="A100" s="21"/>
      <c r="B100" s="19" t="s">
        <v>149</v>
      </c>
      <c r="C100" s="20">
        <v>52</v>
      </c>
      <c r="D100" s="20">
        <v>75</v>
      </c>
      <c r="E100" s="20">
        <v>77</v>
      </c>
      <c r="F100" s="17">
        <f t="shared" si="13"/>
        <v>152</v>
      </c>
      <c r="G100" s="18"/>
      <c r="H100" s="20"/>
      <c r="I100" s="20"/>
      <c r="J100" s="20"/>
      <c r="K100" s="20"/>
      <c r="L100" s="43"/>
    </row>
    <row r="101" spans="1:12" ht="14.25" customHeight="1">
      <c r="A101" s="21"/>
      <c r="B101" s="19" t="s">
        <v>150</v>
      </c>
      <c r="C101" s="20">
        <v>102</v>
      </c>
      <c r="D101" s="20">
        <v>148</v>
      </c>
      <c r="E101" s="20">
        <v>159</v>
      </c>
      <c r="F101" s="17">
        <f t="shared" si="13"/>
        <v>307</v>
      </c>
      <c r="G101" s="18"/>
      <c r="H101" s="20"/>
      <c r="I101" s="20"/>
      <c r="J101" s="20"/>
      <c r="K101" s="20"/>
      <c r="L101" s="43"/>
    </row>
    <row r="102" spans="1:12" ht="14.25" customHeight="1">
      <c r="A102" s="21"/>
      <c r="B102" s="19" t="s">
        <v>151</v>
      </c>
      <c r="C102" s="20">
        <v>135</v>
      </c>
      <c r="D102" s="20">
        <v>168</v>
      </c>
      <c r="E102" s="20">
        <v>203</v>
      </c>
      <c r="F102" s="17">
        <f t="shared" si="13"/>
        <v>371</v>
      </c>
      <c r="G102" s="18"/>
      <c r="H102" s="20"/>
      <c r="I102" s="20"/>
      <c r="J102" s="20"/>
      <c r="K102" s="20"/>
      <c r="L102" s="43"/>
    </row>
    <row r="103" spans="1:12" ht="14.25" customHeight="1">
      <c r="A103" s="21"/>
      <c r="B103" s="19" t="s">
        <v>152</v>
      </c>
      <c r="C103" s="20">
        <v>131</v>
      </c>
      <c r="D103" s="20">
        <v>189</v>
      </c>
      <c r="E103" s="20">
        <v>189</v>
      </c>
      <c r="F103" s="17">
        <f t="shared" si="13"/>
        <v>378</v>
      </c>
      <c r="G103" s="18"/>
      <c r="H103" s="20"/>
      <c r="I103" s="20"/>
      <c r="J103" s="20"/>
      <c r="K103" s="20"/>
      <c r="L103" s="43"/>
    </row>
    <row r="104" spans="1:12" ht="14.25" customHeight="1">
      <c r="A104" s="21"/>
      <c r="B104" s="19" t="s">
        <v>153</v>
      </c>
      <c r="C104" s="20">
        <v>68</v>
      </c>
      <c r="D104" s="20">
        <v>67</v>
      </c>
      <c r="E104" s="20">
        <v>84</v>
      </c>
      <c r="F104" s="17">
        <f t="shared" si="13"/>
        <v>151</v>
      </c>
      <c r="G104" s="18"/>
      <c r="H104" s="20"/>
      <c r="I104" s="20"/>
      <c r="J104" s="20"/>
      <c r="K104" s="20"/>
      <c r="L104" s="43"/>
    </row>
    <row r="105" spans="1:12" ht="14.25" customHeight="1">
      <c r="A105" s="21"/>
      <c r="B105" s="19" t="s">
        <v>154</v>
      </c>
      <c r="C105" s="20">
        <v>47</v>
      </c>
      <c r="D105" s="20">
        <v>67</v>
      </c>
      <c r="E105" s="20">
        <v>76</v>
      </c>
      <c r="F105" s="17">
        <f t="shared" si="13"/>
        <v>143</v>
      </c>
      <c r="G105" s="18"/>
      <c r="H105" s="20"/>
      <c r="I105" s="20"/>
      <c r="J105" s="20"/>
      <c r="K105" s="20"/>
      <c r="L105" s="43"/>
    </row>
    <row r="106" spans="1:12" ht="14.25" customHeight="1">
      <c r="A106" s="21"/>
      <c r="B106" s="19" t="s">
        <v>155</v>
      </c>
      <c r="C106" s="20">
        <v>28</v>
      </c>
      <c r="D106" s="20">
        <v>50</v>
      </c>
      <c r="E106" s="20">
        <v>64</v>
      </c>
      <c r="F106" s="17">
        <f t="shared" si="13"/>
        <v>114</v>
      </c>
      <c r="G106" s="18"/>
      <c r="H106" s="20"/>
      <c r="I106" s="20"/>
      <c r="J106" s="20"/>
      <c r="K106" s="20"/>
      <c r="L106" s="43"/>
    </row>
    <row r="107" spans="1:12" ht="14.25" customHeight="1">
      <c r="A107" s="21"/>
      <c r="B107" s="19" t="s">
        <v>156</v>
      </c>
      <c r="C107" s="20">
        <v>86</v>
      </c>
      <c r="D107" s="20">
        <v>128</v>
      </c>
      <c r="E107" s="20">
        <v>126</v>
      </c>
      <c r="F107" s="17">
        <f t="shared" si="13"/>
        <v>254</v>
      </c>
      <c r="G107" s="18"/>
      <c r="H107" s="20"/>
      <c r="I107" s="20"/>
      <c r="J107" s="20"/>
      <c r="K107" s="20"/>
      <c r="L107" s="43"/>
    </row>
    <row r="108" spans="1:12" ht="14.25" customHeight="1">
      <c r="A108" s="21"/>
      <c r="B108" s="19" t="s">
        <v>157</v>
      </c>
      <c r="C108" s="20">
        <v>81</v>
      </c>
      <c r="D108" s="20">
        <v>114</v>
      </c>
      <c r="E108" s="20">
        <v>132</v>
      </c>
      <c r="F108" s="17">
        <f t="shared" si="13"/>
        <v>246</v>
      </c>
      <c r="G108" s="18"/>
      <c r="H108" s="20"/>
      <c r="I108" s="20"/>
      <c r="J108" s="20"/>
      <c r="K108" s="20"/>
      <c r="L108" s="43"/>
    </row>
    <row r="109" spans="1:12" ht="14.25" customHeight="1">
      <c r="A109" s="21"/>
      <c r="B109" s="19" t="s">
        <v>158</v>
      </c>
      <c r="C109" s="20">
        <v>77</v>
      </c>
      <c r="D109" s="20">
        <v>110</v>
      </c>
      <c r="E109" s="20">
        <v>101</v>
      </c>
      <c r="F109" s="17">
        <f t="shared" si="13"/>
        <v>211</v>
      </c>
      <c r="G109" s="18"/>
      <c r="H109" s="20"/>
      <c r="I109" s="20"/>
      <c r="J109" s="20"/>
      <c r="K109" s="20"/>
      <c r="L109" s="43"/>
    </row>
    <row r="110" spans="1:12" ht="14.25" customHeight="1">
      <c r="A110" s="21"/>
      <c r="B110" s="23" t="s">
        <v>159</v>
      </c>
      <c r="C110" s="24">
        <f>SUM(C94:C109)</f>
        <v>1079</v>
      </c>
      <c r="D110" s="24">
        <f>SUM(D94:D109)</f>
        <v>1506</v>
      </c>
      <c r="E110" s="24">
        <f>SUM(E94:E109)</f>
        <v>1601</v>
      </c>
      <c r="F110" s="29">
        <f>SUM(F94:F109)</f>
        <v>3107</v>
      </c>
      <c r="G110" s="18"/>
      <c r="H110" s="20"/>
      <c r="I110" s="20"/>
      <c r="J110" s="20"/>
      <c r="K110" s="20"/>
      <c r="L110" s="43"/>
    </row>
    <row r="111" spans="1:12" ht="14.25" customHeight="1">
      <c r="A111" s="14" t="s">
        <v>160</v>
      </c>
      <c r="B111" s="15" t="s">
        <v>161</v>
      </c>
      <c r="C111" s="20">
        <v>52</v>
      </c>
      <c r="D111" s="20">
        <v>86</v>
      </c>
      <c r="E111" s="20">
        <v>92</v>
      </c>
      <c r="F111" s="17">
        <f>SUM(D111:E111)</f>
        <v>178</v>
      </c>
      <c r="G111" s="18"/>
      <c r="H111" s="20"/>
      <c r="I111" s="20"/>
      <c r="J111" s="20"/>
      <c r="K111" s="20"/>
      <c r="L111" s="43"/>
    </row>
    <row r="112" spans="1:12" ht="14.25" customHeight="1">
      <c r="A112" s="21"/>
      <c r="B112" s="19" t="s">
        <v>162</v>
      </c>
      <c r="C112" s="20">
        <v>66</v>
      </c>
      <c r="D112" s="20">
        <v>101</v>
      </c>
      <c r="E112" s="20">
        <v>99</v>
      </c>
      <c r="F112" s="17">
        <f>SUM(D112:E112)</f>
        <v>200</v>
      </c>
      <c r="G112" s="18"/>
      <c r="H112" s="20"/>
      <c r="I112" s="20"/>
      <c r="J112" s="20"/>
      <c r="K112" s="20"/>
      <c r="L112" s="43"/>
    </row>
    <row r="113" spans="1:12" ht="14.25" customHeight="1">
      <c r="A113" s="21"/>
      <c r="B113" s="19" t="s">
        <v>163</v>
      </c>
      <c r="C113" s="20">
        <v>41</v>
      </c>
      <c r="D113" s="20">
        <v>68</v>
      </c>
      <c r="E113" s="20">
        <v>77</v>
      </c>
      <c r="F113" s="17">
        <f>SUM(D113:E113)</f>
        <v>145</v>
      </c>
      <c r="G113" s="18"/>
      <c r="H113" s="20"/>
      <c r="I113" s="20"/>
      <c r="J113" s="20"/>
      <c r="K113" s="20"/>
      <c r="L113" s="43"/>
    </row>
    <row r="114" spans="1:12" ht="14.25" customHeight="1">
      <c r="A114" s="21"/>
      <c r="B114" s="23" t="s">
        <v>62</v>
      </c>
      <c r="C114" s="24">
        <f>SUM(C111:C113)</f>
        <v>159</v>
      </c>
      <c r="D114" s="24">
        <f>SUM(D111:D113)</f>
        <v>255</v>
      </c>
      <c r="E114" s="24">
        <f>SUM(E111:E113)</f>
        <v>268</v>
      </c>
      <c r="F114" s="29">
        <f>SUM(F111:F113)</f>
        <v>523</v>
      </c>
      <c r="G114" s="18"/>
      <c r="H114" s="20"/>
      <c r="I114" s="20"/>
      <c r="J114" s="20"/>
      <c r="K114" s="20"/>
      <c r="L114" s="43"/>
    </row>
    <row r="115" spans="1:12" ht="14.25" customHeight="1">
      <c r="A115" s="44"/>
      <c r="B115" s="46"/>
      <c r="C115" s="46"/>
      <c r="D115" s="46"/>
      <c r="E115" s="46"/>
      <c r="F115" s="53"/>
      <c r="G115" s="48"/>
      <c r="H115" s="46"/>
      <c r="I115" s="46"/>
      <c r="J115" s="46"/>
      <c r="K115" s="46"/>
      <c r="L115" s="49"/>
    </row>
    <row r="116" spans="1:12" ht="14.25" customHeight="1">
      <c r="A116" s="124" t="s">
        <v>164</v>
      </c>
      <c r="B116" s="125"/>
      <c r="C116" s="12"/>
      <c r="D116" s="12"/>
      <c r="E116" s="12"/>
      <c r="F116" s="50"/>
      <c r="G116" s="10" t="s">
        <v>165</v>
      </c>
      <c r="H116" s="11" t="s">
        <v>166</v>
      </c>
      <c r="I116" s="12">
        <v>186</v>
      </c>
      <c r="J116" s="12">
        <v>256</v>
      </c>
      <c r="K116" s="12">
        <v>275</v>
      </c>
      <c r="L116" s="51">
        <f aca="true" t="shared" si="14" ref="L116:L124">SUM(J116:K116)</f>
        <v>531</v>
      </c>
    </row>
    <row r="117" spans="1:12" ht="14.25" customHeight="1">
      <c r="A117" s="21" t="s">
        <v>167</v>
      </c>
      <c r="B117" s="19" t="s">
        <v>168</v>
      </c>
      <c r="C117" s="20">
        <v>196</v>
      </c>
      <c r="D117" s="20">
        <v>212</v>
      </c>
      <c r="E117" s="20">
        <v>243</v>
      </c>
      <c r="F117" s="17">
        <f aca="true" t="shared" si="15" ref="F117:F138">SUM(D117:E117)</f>
        <v>455</v>
      </c>
      <c r="G117" s="18"/>
      <c r="H117" s="19" t="s">
        <v>169</v>
      </c>
      <c r="I117" s="20">
        <v>142</v>
      </c>
      <c r="J117" s="20">
        <v>196</v>
      </c>
      <c r="K117" s="20">
        <v>206</v>
      </c>
      <c r="L117" s="43">
        <f t="shared" si="14"/>
        <v>402</v>
      </c>
    </row>
    <row r="118" spans="1:12" ht="14.25" customHeight="1">
      <c r="A118" s="21"/>
      <c r="B118" s="19" t="s">
        <v>170</v>
      </c>
      <c r="C118" s="20">
        <v>278</v>
      </c>
      <c r="D118" s="20">
        <v>297</v>
      </c>
      <c r="E118" s="20">
        <v>296</v>
      </c>
      <c r="F118" s="17">
        <f t="shared" si="15"/>
        <v>593</v>
      </c>
      <c r="G118" s="18"/>
      <c r="H118" s="19" t="s">
        <v>171</v>
      </c>
      <c r="I118" s="20">
        <v>135</v>
      </c>
      <c r="J118" s="20">
        <v>195</v>
      </c>
      <c r="K118" s="20">
        <v>232</v>
      </c>
      <c r="L118" s="43">
        <f t="shared" si="14"/>
        <v>427</v>
      </c>
    </row>
    <row r="119" spans="1:12" ht="14.25" customHeight="1">
      <c r="A119" s="21"/>
      <c r="B119" s="19" t="s">
        <v>172</v>
      </c>
      <c r="C119" s="20">
        <v>95</v>
      </c>
      <c r="D119" s="20">
        <v>98</v>
      </c>
      <c r="E119" s="20">
        <v>103</v>
      </c>
      <c r="F119" s="17">
        <f t="shared" si="15"/>
        <v>201</v>
      </c>
      <c r="G119" s="18"/>
      <c r="H119" s="19" t="s">
        <v>173</v>
      </c>
      <c r="I119" s="20">
        <v>49</v>
      </c>
      <c r="J119" s="20">
        <v>62</v>
      </c>
      <c r="K119" s="20">
        <v>70</v>
      </c>
      <c r="L119" s="43">
        <f t="shared" si="14"/>
        <v>132</v>
      </c>
    </row>
    <row r="120" spans="1:12" ht="14.25" customHeight="1">
      <c r="A120" s="21"/>
      <c r="B120" s="19" t="s">
        <v>174</v>
      </c>
      <c r="C120" s="20">
        <v>112</v>
      </c>
      <c r="D120" s="20">
        <v>124</v>
      </c>
      <c r="E120" s="20">
        <v>144</v>
      </c>
      <c r="F120" s="17">
        <f t="shared" si="15"/>
        <v>268</v>
      </c>
      <c r="G120" s="18"/>
      <c r="H120" s="19" t="s">
        <v>175</v>
      </c>
      <c r="I120" s="20">
        <v>145</v>
      </c>
      <c r="J120" s="20">
        <v>178</v>
      </c>
      <c r="K120" s="20">
        <v>191</v>
      </c>
      <c r="L120" s="43">
        <f t="shared" si="14"/>
        <v>369</v>
      </c>
    </row>
    <row r="121" spans="1:12" ht="14.25" customHeight="1">
      <c r="A121" s="21"/>
      <c r="B121" s="19" t="s">
        <v>176</v>
      </c>
      <c r="C121" s="20">
        <v>69</v>
      </c>
      <c r="D121" s="20">
        <v>80</v>
      </c>
      <c r="E121" s="20">
        <v>82</v>
      </c>
      <c r="F121" s="17">
        <f t="shared" si="15"/>
        <v>162</v>
      </c>
      <c r="G121" s="18"/>
      <c r="H121" s="19" t="s">
        <v>177</v>
      </c>
      <c r="I121" s="20">
        <v>146</v>
      </c>
      <c r="J121" s="20">
        <v>196</v>
      </c>
      <c r="K121" s="16">
        <v>205</v>
      </c>
      <c r="L121" s="43">
        <f t="shared" si="14"/>
        <v>401</v>
      </c>
    </row>
    <row r="122" spans="1:12" ht="14.25" customHeight="1">
      <c r="A122" s="21"/>
      <c r="B122" s="19" t="s">
        <v>178</v>
      </c>
      <c r="C122" s="20">
        <v>26</v>
      </c>
      <c r="D122" s="20">
        <v>26</v>
      </c>
      <c r="E122" s="20">
        <v>34</v>
      </c>
      <c r="F122" s="17">
        <f t="shared" si="15"/>
        <v>60</v>
      </c>
      <c r="G122" s="18"/>
      <c r="H122" s="19" t="s">
        <v>179</v>
      </c>
      <c r="I122" s="20">
        <v>199</v>
      </c>
      <c r="J122" s="20">
        <v>250</v>
      </c>
      <c r="K122" s="20">
        <v>259</v>
      </c>
      <c r="L122" s="43">
        <f t="shared" si="14"/>
        <v>509</v>
      </c>
    </row>
    <row r="123" spans="1:12" ht="14.25" customHeight="1">
      <c r="A123" s="21"/>
      <c r="B123" s="19" t="s">
        <v>180</v>
      </c>
      <c r="C123" s="20">
        <v>74</v>
      </c>
      <c r="D123" s="20">
        <v>76</v>
      </c>
      <c r="E123" s="20">
        <v>90</v>
      </c>
      <c r="F123" s="17">
        <f t="shared" si="15"/>
        <v>166</v>
      </c>
      <c r="G123" s="18"/>
      <c r="H123" s="19" t="s">
        <v>181</v>
      </c>
      <c r="I123" s="20">
        <v>46</v>
      </c>
      <c r="J123" s="20">
        <v>60</v>
      </c>
      <c r="K123" s="20">
        <v>63</v>
      </c>
      <c r="L123" s="43">
        <f t="shared" si="14"/>
        <v>123</v>
      </c>
    </row>
    <row r="124" spans="1:12" ht="14.25" customHeight="1">
      <c r="A124" s="21"/>
      <c r="B124" s="19" t="s">
        <v>182</v>
      </c>
      <c r="C124" s="20">
        <v>160</v>
      </c>
      <c r="D124" s="20">
        <v>170</v>
      </c>
      <c r="E124" s="20">
        <v>194</v>
      </c>
      <c r="F124" s="17">
        <f t="shared" si="15"/>
        <v>364</v>
      </c>
      <c r="G124" s="18"/>
      <c r="H124" s="19" t="s">
        <v>183</v>
      </c>
      <c r="I124" s="20">
        <v>220</v>
      </c>
      <c r="J124" s="20">
        <v>272</v>
      </c>
      <c r="K124" s="20">
        <v>299</v>
      </c>
      <c r="L124" s="43">
        <f t="shared" si="14"/>
        <v>571</v>
      </c>
    </row>
    <row r="125" spans="1:12" ht="14.25" customHeight="1">
      <c r="A125" s="21"/>
      <c r="B125" s="19" t="s">
        <v>184</v>
      </c>
      <c r="C125" s="20">
        <v>55</v>
      </c>
      <c r="D125" s="20">
        <v>44</v>
      </c>
      <c r="E125" s="20">
        <v>62</v>
      </c>
      <c r="F125" s="17">
        <f t="shared" si="15"/>
        <v>106</v>
      </c>
      <c r="G125" s="18"/>
      <c r="H125" s="23" t="s">
        <v>185</v>
      </c>
      <c r="I125" s="24">
        <f>SUM(I116:I124)</f>
        <v>1268</v>
      </c>
      <c r="J125" s="24">
        <f>SUM(J116:J124)</f>
        <v>1665</v>
      </c>
      <c r="K125" s="24">
        <f>SUM(K116:K124)</f>
        <v>1800</v>
      </c>
      <c r="L125" s="25">
        <f>SUM(L116:L124)</f>
        <v>3465</v>
      </c>
    </row>
    <row r="126" spans="1:12" ht="14.25" customHeight="1">
      <c r="A126" s="21"/>
      <c r="B126" s="19" t="s">
        <v>186</v>
      </c>
      <c r="C126" s="20">
        <v>76</v>
      </c>
      <c r="D126" s="20">
        <v>83</v>
      </c>
      <c r="E126" s="20">
        <v>82</v>
      </c>
      <c r="F126" s="17">
        <f t="shared" si="15"/>
        <v>165</v>
      </c>
      <c r="G126" s="18" t="s">
        <v>187</v>
      </c>
      <c r="H126" s="19" t="s">
        <v>188</v>
      </c>
      <c r="I126" s="20">
        <v>36</v>
      </c>
      <c r="J126" s="20">
        <v>54</v>
      </c>
      <c r="K126" s="20">
        <v>46</v>
      </c>
      <c r="L126" s="13">
        <f aca="true" t="shared" si="16" ref="L126:L139">SUM(J126:K126)</f>
        <v>100</v>
      </c>
    </row>
    <row r="127" spans="1:12" ht="14.25" customHeight="1">
      <c r="A127" s="21"/>
      <c r="B127" s="19" t="s">
        <v>189</v>
      </c>
      <c r="C127" s="20">
        <v>39</v>
      </c>
      <c r="D127" s="20">
        <v>47</v>
      </c>
      <c r="E127" s="20">
        <v>49</v>
      </c>
      <c r="F127" s="17">
        <f t="shared" si="15"/>
        <v>96</v>
      </c>
      <c r="G127" s="18"/>
      <c r="H127" s="54" t="s">
        <v>190</v>
      </c>
      <c r="I127" s="20">
        <v>15</v>
      </c>
      <c r="J127" s="20">
        <v>19</v>
      </c>
      <c r="K127" s="20">
        <v>13</v>
      </c>
      <c r="L127" s="13">
        <f t="shared" si="16"/>
        <v>32</v>
      </c>
    </row>
    <row r="128" spans="1:12" ht="14.25" customHeight="1">
      <c r="A128" s="21"/>
      <c r="B128" s="19" t="s">
        <v>191</v>
      </c>
      <c r="C128" s="20">
        <v>85</v>
      </c>
      <c r="D128" s="20">
        <v>79</v>
      </c>
      <c r="E128" s="20">
        <v>97</v>
      </c>
      <c r="F128" s="17">
        <f t="shared" si="15"/>
        <v>176</v>
      </c>
      <c r="G128" s="18"/>
      <c r="H128" s="54" t="s">
        <v>192</v>
      </c>
      <c r="I128" s="20">
        <v>44</v>
      </c>
      <c r="J128" s="20">
        <v>67</v>
      </c>
      <c r="K128" s="20">
        <v>85</v>
      </c>
      <c r="L128" s="13">
        <f t="shared" si="16"/>
        <v>152</v>
      </c>
    </row>
    <row r="129" spans="1:12" ht="14.25" customHeight="1">
      <c r="A129" s="21"/>
      <c r="B129" s="19" t="s">
        <v>193</v>
      </c>
      <c r="C129" s="20">
        <v>82</v>
      </c>
      <c r="D129" s="20">
        <v>79</v>
      </c>
      <c r="E129" s="20">
        <v>97</v>
      </c>
      <c r="F129" s="17">
        <f t="shared" si="15"/>
        <v>176</v>
      </c>
      <c r="G129" s="18"/>
      <c r="H129" s="54" t="s">
        <v>194</v>
      </c>
      <c r="I129" s="20">
        <v>22</v>
      </c>
      <c r="J129" s="20">
        <v>24</v>
      </c>
      <c r="K129" s="20">
        <v>20</v>
      </c>
      <c r="L129" s="13">
        <f t="shared" si="16"/>
        <v>44</v>
      </c>
    </row>
    <row r="130" spans="1:12" ht="14.25" customHeight="1">
      <c r="A130" s="21"/>
      <c r="B130" s="19" t="s">
        <v>195</v>
      </c>
      <c r="C130" s="20">
        <v>76</v>
      </c>
      <c r="D130" s="20">
        <v>72</v>
      </c>
      <c r="E130" s="20">
        <v>94</v>
      </c>
      <c r="F130" s="17">
        <f t="shared" si="15"/>
        <v>166</v>
      </c>
      <c r="G130" s="18"/>
      <c r="H130" s="54" t="s">
        <v>196</v>
      </c>
      <c r="I130" s="20">
        <v>8</v>
      </c>
      <c r="J130" s="20">
        <v>7</v>
      </c>
      <c r="K130" s="20">
        <v>6</v>
      </c>
      <c r="L130" s="13">
        <f t="shared" si="16"/>
        <v>13</v>
      </c>
    </row>
    <row r="131" spans="1:12" ht="14.25" customHeight="1">
      <c r="A131" s="21"/>
      <c r="B131" s="19" t="s">
        <v>197</v>
      </c>
      <c r="C131" s="20">
        <v>115</v>
      </c>
      <c r="D131" s="20">
        <v>133</v>
      </c>
      <c r="E131" s="20">
        <v>131</v>
      </c>
      <c r="F131" s="17">
        <f t="shared" si="15"/>
        <v>264</v>
      </c>
      <c r="G131" s="18"/>
      <c r="H131" s="54" t="s">
        <v>198</v>
      </c>
      <c r="I131" s="20">
        <v>10</v>
      </c>
      <c r="J131" s="20">
        <v>20</v>
      </c>
      <c r="K131" s="20">
        <v>14</v>
      </c>
      <c r="L131" s="13">
        <f t="shared" si="16"/>
        <v>34</v>
      </c>
    </row>
    <row r="132" spans="1:12" ht="14.25" customHeight="1">
      <c r="A132" s="21"/>
      <c r="B132" s="19" t="s">
        <v>199</v>
      </c>
      <c r="C132" s="20">
        <v>157</v>
      </c>
      <c r="D132" s="20">
        <v>182</v>
      </c>
      <c r="E132" s="20">
        <v>204</v>
      </c>
      <c r="F132" s="17">
        <f t="shared" si="15"/>
        <v>386</v>
      </c>
      <c r="G132" s="18"/>
      <c r="H132" s="54" t="s">
        <v>200</v>
      </c>
      <c r="I132" s="20">
        <v>20</v>
      </c>
      <c r="J132" s="20">
        <v>23</v>
      </c>
      <c r="K132" s="20">
        <v>28</v>
      </c>
      <c r="L132" s="13">
        <f t="shared" si="16"/>
        <v>51</v>
      </c>
    </row>
    <row r="133" spans="1:12" ht="14.25" customHeight="1">
      <c r="A133" s="21"/>
      <c r="B133" s="19" t="s">
        <v>201</v>
      </c>
      <c r="C133" s="20">
        <v>145</v>
      </c>
      <c r="D133" s="20">
        <v>151</v>
      </c>
      <c r="E133" s="20">
        <v>156</v>
      </c>
      <c r="F133" s="17">
        <f t="shared" si="15"/>
        <v>307</v>
      </c>
      <c r="G133" s="18"/>
      <c r="H133" s="54" t="s">
        <v>202</v>
      </c>
      <c r="I133" s="20">
        <v>20</v>
      </c>
      <c r="J133" s="20">
        <v>16</v>
      </c>
      <c r="K133" s="20">
        <v>22</v>
      </c>
      <c r="L133" s="13">
        <f t="shared" si="16"/>
        <v>38</v>
      </c>
    </row>
    <row r="134" spans="1:12" ht="14.25" customHeight="1">
      <c r="A134" s="21"/>
      <c r="B134" s="19" t="s">
        <v>203</v>
      </c>
      <c r="C134" s="20">
        <v>114</v>
      </c>
      <c r="D134" s="20">
        <v>135</v>
      </c>
      <c r="E134" s="20">
        <v>144</v>
      </c>
      <c r="F134" s="17">
        <f t="shared" si="15"/>
        <v>279</v>
      </c>
      <c r="G134" s="18"/>
      <c r="H134" s="54" t="s">
        <v>204</v>
      </c>
      <c r="I134" s="20">
        <v>22</v>
      </c>
      <c r="J134" s="20">
        <v>19</v>
      </c>
      <c r="K134" s="20">
        <v>29</v>
      </c>
      <c r="L134" s="13">
        <f t="shared" si="16"/>
        <v>48</v>
      </c>
    </row>
    <row r="135" spans="1:12" ht="14.25" customHeight="1">
      <c r="A135" s="21"/>
      <c r="B135" s="19" t="s">
        <v>205</v>
      </c>
      <c r="C135" s="20">
        <v>181</v>
      </c>
      <c r="D135" s="20">
        <v>227</v>
      </c>
      <c r="E135" s="20">
        <v>228</v>
      </c>
      <c r="F135" s="17">
        <f t="shared" si="15"/>
        <v>455</v>
      </c>
      <c r="G135" s="18"/>
      <c r="H135" s="54" t="s">
        <v>206</v>
      </c>
      <c r="I135" s="20">
        <v>32</v>
      </c>
      <c r="J135" s="20">
        <v>28</v>
      </c>
      <c r="K135" s="20">
        <v>35</v>
      </c>
      <c r="L135" s="13">
        <f t="shared" si="16"/>
        <v>63</v>
      </c>
    </row>
    <row r="136" spans="1:12" ht="14.25" customHeight="1">
      <c r="A136" s="21"/>
      <c r="B136" s="19" t="s">
        <v>207</v>
      </c>
      <c r="C136" s="20">
        <v>39</v>
      </c>
      <c r="D136" s="20">
        <v>44</v>
      </c>
      <c r="E136" s="20">
        <v>40</v>
      </c>
      <c r="F136" s="17">
        <f t="shared" si="15"/>
        <v>84</v>
      </c>
      <c r="G136" s="18"/>
      <c r="H136" s="54" t="s">
        <v>208</v>
      </c>
      <c r="I136" s="20">
        <v>11</v>
      </c>
      <c r="J136" s="20">
        <v>10</v>
      </c>
      <c r="K136" s="20">
        <v>15</v>
      </c>
      <c r="L136" s="13">
        <f t="shared" si="16"/>
        <v>25</v>
      </c>
    </row>
    <row r="137" spans="1:12" ht="14.25" customHeight="1">
      <c r="A137" s="21"/>
      <c r="B137" s="19" t="s">
        <v>209</v>
      </c>
      <c r="C137" s="20">
        <v>206</v>
      </c>
      <c r="D137" s="20">
        <v>172</v>
      </c>
      <c r="E137" s="20">
        <v>200</v>
      </c>
      <c r="F137" s="17">
        <f t="shared" si="15"/>
        <v>372</v>
      </c>
      <c r="G137" s="18"/>
      <c r="H137" s="54" t="s">
        <v>210</v>
      </c>
      <c r="I137" s="20">
        <v>26</v>
      </c>
      <c r="J137" s="20">
        <v>26</v>
      </c>
      <c r="K137" s="20">
        <v>30</v>
      </c>
      <c r="L137" s="13">
        <f t="shared" si="16"/>
        <v>56</v>
      </c>
    </row>
    <row r="138" spans="1:12" ht="14.25" customHeight="1">
      <c r="A138" s="21"/>
      <c r="B138" s="26" t="s">
        <v>211</v>
      </c>
      <c r="C138" s="20">
        <v>99</v>
      </c>
      <c r="D138" s="20">
        <v>138</v>
      </c>
      <c r="E138" s="20">
        <v>155</v>
      </c>
      <c r="F138" s="17">
        <f t="shared" si="15"/>
        <v>293</v>
      </c>
      <c r="G138" s="18"/>
      <c r="H138" s="54" t="s">
        <v>212</v>
      </c>
      <c r="I138" s="20">
        <v>17</v>
      </c>
      <c r="J138" s="20">
        <v>32</v>
      </c>
      <c r="K138" s="20">
        <v>22</v>
      </c>
      <c r="L138" s="13">
        <f t="shared" si="16"/>
        <v>54</v>
      </c>
    </row>
    <row r="139" spans="1:12" ht="14.25" customHeight="1">
      <c r="A139" s="21"/>
      <c r="B139" s="23" t="s">
        <v>213</v>
      </c>
      <c r="C139" s="24">
        <f>SUM(C117:C138)</f>
        <v>2479</v>
      </c>
      <c r="D139" s="24">
        <f>SUM(D117:D138)</f>
        <v>2669</v>
      </c>
      <c r="E139" s="24">
        <f>SUM(E117:E138)</f>
        <v>2925</v>
      </c>
      <c r="F139" s="29">
        <f>SUM(F117:F138)</f>
        <v>5594</v>
      </c>
      <c r="G139" s="18"/>
      <c r="H139" s="54" t="s">
        <v>214</v>
      </c>
      <c r="I139" s="20">
        <v>12</v>
      </c>
      <c r="J139" s="20">
        <v>18</v>
      </c>
      <c r="K139" s="20">
        <v>17</v>
      </c>
      <c r="L139" s="13">
        <f t="shared" si="16"/>
        <v>35</v>
      </c>
    </row>
    <row r="140" spans="1:12" ht="14.25" customHeight="1">
      <c r="A140" s="21" t="s">
        <v>215</v>
      </c>
      <c r="B140" s="19" t="s">
        <v>216</v>
      </c>
      <c r="C140" s="20">
        <v>135</v>
      </c>
      <c r="D140" s="20">
        <v>171</v>
      </c>
      <c r="E140" s="20">
        <v>193</v>
      </c>
      <c r="F140" s="17">
        <f aca="true" t="shared" si="17" ref="F140:F156">SUM(D140:E140)</f>
        <v>364</v>
      </c>
      <c r="G140" s="18"/>
      <c r="H140" s="23" t="s">
        <v>217</v>
      </c>
      <c r="I140" s="24">
        <f>SUM(I126:I139)</f>
        <v>295</v>
      </c>
      <c r="J140" s="24">
        <f>SUM(J126:J139)</f>
        <v>363</v>
      </c>
      <c r="K140" s="24">
        <f>SUM(K126:K139)</f>
        <v>382</v>
      </c>
      <c r="L140" s="25">
        <f>SUM(L126:L139)</f>
        <v>745</v>
      </c>
    </row>
    <row r="141" spans="1:12" ht="14.25" customHeight="1">
      <c r="A141" s="21"/>
      <c r="B141" s="19" t="s">
        <v>218</v>
      </c>
      <c r="C141" s="20">
        <v>159</v>
      </c>
      <c r="D141" s="20">
        <v>227</v>
      </c>
      <c r="E141" s="20">
        <v>234</v>
      </c>
      <c r="F141" s="17">
        <f t="shared" si="17"/>
        <v>461</v>
      </c>
      <c r="G141" s="18" t="s">
        <v>219</v>
      </c>
      <c r="H141" s="54" t="s">
        <v>220</v>
      </c>
      <c r="I141" s="20">
        <v>49</v>
      </c>
      <c r="J141" s="20">
        <v>60</v>
      </c>
      <c r="K141" s="20">
        <v>59</v>
      </c>
      <c r="L141" s="13">
        <f>SUM(J141:K141)</f>
        <v>119</v>
      </c>
    </row>
    <row r="142" spans="1:12" ht="14.25" customHeight="1">
      <c r="A142" s="21"/>
      <c r="B142" s="19" t="s">
        <v>221</v>
      </c>
      <c r="C142" s="20">
        <v>129</v>
      </c>
      <c r="D142" s="20">
        <v>154</v>
      </c>
      <c r="E142" s="20">
        <v>161</v>
      </c>
      <c r="F142" s="17">
        <f t="shared" si="17"/>
        <v>315</v>
      </c>
      <c r="G142" s="18"/>
      <c r="H142" s="54" t="s">
        <v>222</v>
      </c>
      <c r="I142" s="20">
        <v>53</v>
      </c>
      <c r="J142" s="20">
        <v>63</v>
      </c>
      <c r="K142" s="20">
        <v>58</v>
      </c>
      <c r="L142" s="13">
        <f>SUM(J142:K142)</f>
        <v>121</v>
      </c>
    </row>
    <row r="143" spans="1:12" ht="14.25" customHeight="1">
      <c r="A143" s="21"/>
      <c r="B143" s="19" t="s">
        <v>223</v>
      </c>
      <c r="C143" s="20">
        <v>65</v>
      </c>
      <c r="D143" s="20">
        <v>85</v>
      </c>
      <c r="E143" s="20">
        <v>97</v>
      </c>
      <c r="F143" s="17">
        <f t="shared" si="17"/>
        <v>182</v>
      </c>
      <c r="G143" s="18"/>
      <c r="H143" s="54" t="s">
        <v>224</v>
      </c>
      <c r="I143" s="20">
        <v>56</v>
      </c>
      <c r="J143" s="20">
        <v>61</v>
      </c>
      <c r="K143" s="20">
        <v>61</v>
      </c>
      <c r="L143" s="13">
        <f>SUM(J143:K143)</f>
        <v>122</v>
      </c>
    </row>
    <row r="144" spans="1:12" ht="14.25" customHeight="1">
      <c r="A144" s="21"/>
      <c r="B144" s="19" t="s">
        <v>225</v>
      </c>
      <c r="C144" s="20">
        <v>29</v>
      </c>
      <c r="D144" s="20">
        <v>33</v>
      </c>
      <c r="E144" s="20">
        <v>36</v>
      </c>
      <c r="F144" s="17">
        <f t="shared" si="17"/>
        <v>69</v>
      </c>
      <c r="G144" s="18"/>
      <c r="H144" s="54" t="s">
        <v>226</v>
      </c>
      <c r="I144" s="20">
        <v>35</v>
      </c>
      <c r="J144" s="20">
        <v>36</v>
      </c>
      <c r="K144" s="20">
        <v>40</v>
      </c>
      <c r="L144" s="13">
        <f>SUM(J144:K144)</f>
        <v>76</v>
      </c>
    </row>
    <row r="145" spans="1:12" ht="14.25" customHeight="1">
      <c r="A145" s="21"/>
      <c r="B145" s="19" t="s">
        <v>227</v>
      </c>
      <c r="C145" s="20">
        <v>129</v>
      </c>
      <c r="D145" s="20">
        <v>181</v>
      </c>
      <c r="E145" s="20">
        <v>202</v>
      </c>
      <c r="F145" s="17">
        <f t="shared" si="17"/>
        <v>383</v>
      </c>
      <c r="G145" s="18"/>
      <c r="H145" s="54" t="s">
        <v>228</v>
      </c>
      <c r="I145" s="20">
        <v>35</v>
      </c>
      <c r="J145" s="20">
        <v>41</v>
      </c>
      <c r="K145" s="20">
        <v>41</v>
      </c>
      <c r="L145" s="13">
        <f>SUM(J145:K145)</f>
        <v>82</v>
      </c>
    </row>
    <row r="146" spans="1:12" ht="14.25" customHeight="1">
      <c r="A146" s="21"/>
      <c r="B146" s="19" t="s">
        <v>229</v>
      </c>
      <c r="C146" s="20">
        <v>31</v>
      </c>
      <c r="D146" s="20">
        <v>45</v>
      </c>
      <c r="E146" s="20">
        <v>46</v>
      </c>
      <c r="F146" s="17">
        <f t="shared" si="17"/>
        <v>91</v>
      </c>
      <c r="G146" s="18"/>
      <c r="H146" s="23" t="s">
        <v>230</v>
      </c>
      <c r="I146" s="24">
        <f>SUM(I141:I145)</f>
        <v>228</v>
      </c>
      <c r="J146" s="24">
        <f>SUM(J141:J145)</f>
        <v>261</v>
      </c>
      <c r="K146" s="24">
        <f>SUM(K141:K145)</f>
        <v>259</v>
      </c>
      <c r="L146" s="33">
        <f>SUM(L141:L145)</f>
        <v>520</v>
      </c>
    </row>
    <row r="147" spans="1:12" ht="14.25" customHeight="1">
      <c r="A147" s="21"/>
      <c r="B147" s="19" t="s">
        <v>231</v>
      </c>
      <c r="C147" s="20">
        <v>37</v>
      </c>
      <c r="D147" s="20">
        <v>52</v>
      </c>
      <c r="E147" s="20">
        <v>57</v>
      </c>
      <c r="F147" s="17">
        <f t="shared" si="17"/>
        <v>109</v>
      </c>
      <c r="G147" s="94" t="s">
        <v>232</v>
      </c>
      <c r="H147" s="58"/>
      <c r="I147" s="32">
        <f>SUM(C139+C157+C164+C167+I125+I140+I146)</f>
        <v>6898</v>
      </c>
      <c r="J147" s="32">
        <f>SUM(D139+D157+D164+D167+J125+J140+J146)</f>
        <v>8486</v>
      </c>
      <c r="K147" s="32">
        <f>SUM(E139+E157+E164+E167+K125+K140+K146)</f>
        <v>9170</v>
      </c>
      <c r="L147" s="41">
        <f>SUM(F139+F157+F164+F167+L125+L140+L146)</f>
        <v>17656</v>
      </c>
    </row>
    <row r="148" spans="1:12" ht="14.25" customHeight="1">
      <c r="A148" s="21"/>
      <c r="B148" s="19" t="s">
        <v>233</v>
      </c>
      <c r="C148" s="20">
        <v>88</v>
      </c>
      <c r="D148" s="20">
        <v>118</v>
      </c>
      <c r="E148" s="20">
        <v>151</v>
      </c>
      <c r="F148" s="17">
        <f t="shared" si="17"/>
        <v>269</v>
      </c>
      <c r="G148" s="62"/>
      <c r="H148" s="63"/>
      <c r="I148" s="64"/>
      <c r="J148" s="64"/>
      <c r="K148" s="64"/>
      <c r="L148" s="65"/>
    </row>
    <row r="149" spans="1:12" ht="14.25" customHeight="1">
      <c r="A149" s="21"/>
      <c r="B149" s="19" t="s">
        <v>234</v>
      </c>
      <c r="C149" s="20">
        <v>70</v>
      </c>
      <c r="D149" s="20">
        <v>90</v>
      </c>
      <c r="E149" s="20">
        <v>120</v>
      </c>
      <c r="F149" s="17">
        <f t="shared" si="17"/>
        <v>210</v>
      </c>
      <c r="G149" s="59" t="s">
        <v>235</v>
      </c>
      <c r="H149" s="60"/>
      <c r="I149" s="93">
        <f>SUM(C30+I39+I67+I147)</f>
        <v>18883</v>
      </c>
      <c r="J149" s="93">
        <f>SUM(D30+J39+J67+J147)</f>
        <v>24633</v>
      </c>
      <c r="K149" s="93">
        <f>SUM(E30+K39+K67+K147)</f>
        <v>26442</v>
      </c>
      <c r="L149" s="117">
        <f>SUM(J149:K149)</f>
        <v>51075</v>
      </c>
    </row>
    <row r="150" spans="1:12" ht="14.25" customHeight="1">
      <c r="A150" s="21"/>
      <c r="B150" s="19" t="s">
        <v>236</v>
      </c>
      <c r="C150" s="20">
        <v>124</v>
      </c>
      <c r="D150" s="20">
        <v>151</v>
      </c>
      <c r="E150" s="20">
        <v>160</v>
      </c>
      <c r="F150" s="17">
        <f t="shared" si="17"/>
        <v>311</v>
      </c>
      <c r="G150" s="122"/>
      <c r="H150" s="123"/>
      <c r="I150" s="92"/>
      <c r="J150" s="92"/>
      <c r="K150" s="92"/>
      <c r="L150" s="118"/>
    </row>
    <row r="151" spans="1:12" ht="14.25" customHeight="1">
      <c r="A151" s="21"/>
      <c r="B151" s="19" t="s">
        <v>237</v>
      </c>
      <c r="C151" s="20">
        <v>30</v>
      </c>
      <c r="D151" s="20">
        <v>43</v>
      </c>
      <c r="E151" s="20">
        <v>44</v>
      </c>
      <c r="F151" s="17">
        <f t="shared" si="17"/>
        <v>87</v>
      </c>
      <c r="G151" s="120" t="s">
        <v>238</v>
      </c>
      <c r="H151" s="121"/>
      <c r="I151" s="91">
        <v>23</v>
      </c>
      <c r="J151" s="91">
        <v>3</v>
      </c>
      <c r="K151" s="91">
        <v>-22</v>
      </c>
      <c r="L151" s="119">
        <v>-19</v>
      </c>
    </row>
    <row r="152" spans="1:12" ht="14.25" customHeight="1">
      <c r="A152" s="21"/>
      <c r="B152" s="19" t="s">
        <v>239</v>
      </c>
      <c r="C152" s="20">
        <v>21</v>
      </c>
      <c r="D152" s="20">
        <v>26</v>
      </c>
      <c r="E152" s="20">
        <v>27</v>
      </c>
      <c r="F152" s="17">
        <f t="shared" si="17"/>
        <v>53</v>
      </c>
      <c r="G152" s="122"/>
      <c r="H152" s="123"/>
      <c r="I152" s="92"/>
      <c r="J152" s="92"/>
      <c r="K152" s="92"/>
      <c r="L152" s="118"/>
    </row>
    <row r="153" spans="1:12" ht="14.25" customHeight="1">
      <c r="A153" s="21"/>
      <c r="B153" s="19" t="s">
        <v>240</v>
      </c>
      <c r="C153" s="20">
        <v>61</v>
      </c>
      <c r="D153" s="20">
        <v>95</v>
      </c>
      <c r="E153" s="20">
        <v>97</v>
      </c>
      <c r="F153" s="17">
        <f t="shared" si="17"/>
        <v>192</v>
      </c>
      <c r="G153" s="18"/>
      <c r="H153" s="54"/>
      <c r="I153" s="20"/>
      <c r="J153" s="20"/>
      <c r="K153" s="20"/>
      <c r="L153" s="13"/>
    </row>
    <row r="154" spans="1:12" ht="14.25" customHeight="1">
      <c r="A154" s="21"/>
      <c r="B154" s="19" t="s">
        <v>241</v>
      </c>
      <c r="C154" s="20">
        <v>54</v>
      </c>
      <c r="D154" s="20">
        <v>62</v>
      </c>
      <c r="E154" s="20">
        <v>79</v>
      </c>
      <c r="F154" s="17">
        <f t="shared" si="17"/>
        <v>141</v>
      </c>
      <c r="G154" s="112" t="s">
        <v>242</v>
      </c>
      <c r="H154" s="113"/>
      <c r="I154" s="66"/>
      <c r="J154" s="66">
        <v>51</v>
      </c>
      <c r="K154" s="66">
        <v>50</v>
      </c>
      <c r="L154" s="67">
        <v>101</v>
      </c>
    </row>
    <row r="155" spans="1:12" ht="14.25" customHeight="1">
      <c r="A155" s="21"/>
      <c r="B155" s="19" t="s">
        <v>243</v>
      </c>
      <c r="C155" s="20">
        <v>178</v>
      </c>
      <c r="D155" s="20">
        <v>226</v>
      </c>
      <c r="E155" s="20">
        <v>247</v>
      </c>
      <c r="F155" s="17">
        <f t="shared" si="17"/>
        <v>473</v>
      </c>
      <c r="G155" s="112" t="s">
        <v>244</v>
      </c>
      <c r="H155" s="113"/>
      <c r="I155" s="66"/>
      <c r="J155" s="66">
        <v>34</v>
      </c>
      <c r="K155" s="66">
        <v>53</v>
      </c>
      <c r="L155" s="67">
        <v>87</v>
      </c>
    </row>
    <row r="156" spans="1:12" ht="14.25" customHeight="1">
      <c r="A156" s="21"/>
      <c r="B156" s="19" t="s">
        <v>245</v>
      </c>
      <c r="C156" s="20">
        <v>42</v>
      </c>
      <c r="D156" s="20">
        <v>55</v>
      </c>
      <c r="E156" s="20">
        <v>50</v>
      </c>
      <c r="F156" s="17">
        <f t="shared" si="17"/>
        <v>105</v>
      </c>
      <c r="G156" s="112" t="s">
        <v>246</v>
      </c>
      <c r="H156" s="113"/>
      <c r="I156" s="66"/>
      <c r="J156" s="66">
        <v>7</v>
      </c>
      <c r="K156" s="66">
        <v>13</v>
      </c>
      <c r="L156" s="67">
        <v>20</v>
      </c>
    </row>
    <row r="157" spans="1:12" ht="14.25" customHeight="1">
      <c r="A157" s="21"/>
      <c r="B157" s="23" t="s">
        <v>247</v>
      </c>
      <c r="C157" s="24">
        <f>SUM(C140:C156)</f>
        <v>1382</v>
      </c>
      <c r="D157" s="24">
        <f>SUM(D140:D156)</f>
        <v>1814</v>
      </c>
      <c r="E157" s="24">
        <f>SUM(E140:E156)</f>
        <v>2001</v>
      </c>
      <c r="F157" s="29">
        <f>SUM(F140:F156)</f>
        <v>3815</v>
      </c>
      <c r="G157" s="112" t="s">
        <v>248</v>
      </c>
      <c r="H157" s="113"/>
      <c r="I157" s="66"/>
      <c r="J157" s="66">
        <v>20</v>
      </c>
      <c r="K157" s="66">
        <v>31</v>
      </c>
      <c r="L157" s="67">
        <v>51</v>
      </c>
    </row>
    <row r="158" spans="1:12" ht="14.25" customHeight="1">
      <c r="A158" s="21" t="s">
        <v>249</v>
      </c>
      <c r="B158" s="19" t="s">
        <v>250</v>
      </c>
      <c r="C158" s="20">
        <v>125</v>
      </c>
      <c r="D158" s="20">
        <v>184</v>
      </c>
      <c r="E158" s="20">
        <v>180</v>
      </c>
      <c r="F158" s="17">
        <f aca="true" t="shared" si="18" ref="F158:F163">SUM(D158:E158)</f>
        <v>364</v>
      </c>
      <c r="G158" s="112" t="s">
        <v>251</v>
      </c>
      <c r="H158" s="113"/>
      <c r="I158" s="66"/>
      <c r="J158" s="66">
        <v>1</v>
      </c>
      <c r="K158" s="66">
        <v>0</v>
      </c>
      <c r="L158" s="67">
        <v>1</v>
      </c>
    </row>
    <row r="159" spans="1:12" ht="14.25" customHeight="1">
      <c r="A159" s="21"/>
      <c r="B159" s="19" t="s">
        <v>252</v>
      </c>
      <c r="C159" s="20">
        <v>212</v>
      </c>
      <c r="D159" s="20">
        <v>273</v>
      </c>
      <c r="E159" s="20">
        <v>298</v>
      </c>
      <c r="F159" s="17">
        <f t="shared" si="18"/>
        <v>571</v>
      </c>
      <c r="G159" s="154" t="s">
        <v>253</v>
      </c>
      <c r="H159" s="155"/>
      <c r="I159" s="85"/>
      <c r="J159" s="85">
        <v>2</v>
      </c>
      <c r="K159" s="85">
        <v>1</v>
      </c>
      <c r="L159" s="86">
        <v>3</v>
      </c>
    </row>
    <row r="160" spans="1:12" ht="14.25" customHeight="1">
      <c r="A160" s="21"/>
      <c r="B160" s="19" t="s">
        <v>254</v>
      </c>
      <c r="C160" s="20">
        <v>63</v>
      </c>
      <c r="D160" s="20">
        <v>94</v>
      </c>
      <c r="E160" s="20">
        <v>97</v>
      </c>
      <c r="F160" s="17">
        <f t="shared" si="18"/>
        <v>191</v>
      </c>
      <c r="G160" s="112"/>
      <c r="H160" s="159"/>
      <c r="I160" s="87"/>
      <c r="J160" s="88"/>
      <c r="K160" s="88"/>
      <c r="L160" s="89"/>
    </row>
    <row r="161" spans="1:12" ht="14.25" customHeight="1">
      <c r="A161" s="21"/>
      <c r="B161" s="19" t="s">
        <v>257</v>
      </c>
      <c r="C161" s="20">
        <v>49</v>
      </c>
      <c r="D161" s="20">
        <v>75</v>
      </c>
      <c r="E161" s="20">
        <v>90</v>
      </c>
      <c r="F161" s="17">
        <f t="shared" si="18"/>
        <v>165</v>
      </c>
      <c r="G161" s="156"/>
      <c r="H161" s="158"/>
      <c r="I161" s="90"/>
      <c r="J161" s="68"/>
      <c r="K161" s="68"/>
      <c r="L161" s="69"/>
    </row>
    <row r="162" spans="1:12" ht="14.25" customHeight="1">
      <c r="A162" s="21"/>
      <c r="B162" s="19" t="s">
        <v>258</v>
      </c>
      <c r="C162" s="20">
        <v>188</v>
      </c>
      <c r="D162" s="20">
        <v>282</v>
      </c>
      <c r="E162" s="20">
        <v>303</v>
      </c>
      <c r="F162" s="17">
        <f t="shared" si="18"/>
        <v>585</v>
      </c>
      <c r="G162" s="114" t="s">
        <v>255</v>
      </c>
      <c r="H162" s="115" t="s">
        <v>256</v>
      </c>
      <c r="I162" s="116">
        <f>SUM(L162/L149)</f>
        <v>0.37658345570239843</v>
      </c>
      <c r="J162" s="108">
        <v>8564</v>
      </c>
      <c r="K162" s="108">
        <v>10670</v>
      </c>
      <c r="L162" s="110">
        <v>19234</v>
      </c>
    </row>
    <row r="163" spans="1:12" ht="14.25" customHeight="1">
      <c r="A163" s="21"/>
      <c r="B163" s="19" t="s">
        <v>260</v>
      </c>
      <c r="C163" s="20">
        <v>37</v>
      </c>
      <c r="D163" s="20">
        <v>52</v>
      </c>
      <c r="E163" s="20">
        <v>59</v>
      </c>
      <c r="F163" s="17">
        <f t="shared" si="18"/>
        <v>111</v>
      </c>
      <c r="G163" s="114"/>
      <c r="H163" s="115"/>
      <c r="I163" s="116"/>
      <c r="J163" s="109"/>
      <c r="K163" s="109"/>
      <c r="L163" s="111"/>
    </row>
    <row r="164" spans="1:12" ht="14.25" customHeight="1">
      <c r="A164" s="21"/>
      <c r="B164" s="23" t="s">
        <v>261</v>
      </c>
      <c r="C164" s="24">
        <f>SUM(C158:C163)</f>
        <v>674</v>
      </c>
      <c r="D164" s="24">
        <f>SUM(D158:D163)</f>
        <v>960</v>
      </c>
      <c r="E164" s="24">
        <f>SUM(E158:E163)</f>
        <v>1027</v>
      </c>
      <c r="F164" s="29">
        <f>SUM(F158:F163)</f>
        <v>1987</v>
      </c>
      <c r="G164" s="149" t="s">
        <v>259</v>
      </c>
      <c r="H164" s="108" t="s">
        <v>256</v>
      </c>
      <c r="I164" s="151">
        <f>SUM(L164/L149)</f>
        <v>0.2865981399902105</v>
      </c>
      <c r="J164" s="108">
        <v>6263</v>
      </c>
      <c r="K164" s="108">
        <v>8375</v>
      </c>
      <c r="L164" s="110">
        <v>14638</v>
      </c>
    </row>
    <row r="165" spans="1:12" ht="14.25" customHeight="1">
      <c r="A165" s="21" t="s">
        <v>262</v>
      </c>
      <c r="B165" s="26" t="s">
        <v>263</v>
      </c>
      <c r="C165" s="20">
        <v>309</v>
      </c>
      <c r="D165" s="20">
        <v>392</v>
      </c>
      <c r="E165" s="20">
        <v>396</v>
      </c>
      <c r="F165" s="17">
        <f>SUM(D165:E165)</f>
        <v>788</v>
      </c>
      <c r="G165" s="150"/>
      <c r="H165" s="109"/>
      <c r="I165" s="152"/>
      <c r="J165" s="147"/>
      <c r="K165" s="147"/>
      <c r="L165" s="148"/>
    </row>
    <row r="166" spans="1:12" ht="14.25" customHeight="1">
      <c r="A166" s="21"/>
      <c r="B166" s="26" t="s">
        <v>265</v>
      </c>
      <c r="C166" s="20">
        <v>263</v>
      </c>
      <c r="D166" s="20">
        <v>362</v>
      </c>
      <c r="E166" s="20">
        <v>380</v>
      </c>
      <c r="F166" s="17">
        <f>SUM(D166:E166)</f>
        <v>742</v>
      </c>
      <c r="G166" s="105"/>
      <c r="H166" s="96"/>
      <c r="I166" s="77"/>
      <c r="J166" s="74"/>
      <c r="K166" s="74"/>
      <c r="L166" s="75"/>
    </row>
    <row r="167" spans="1:12" ht="14.25" customHeight="1">
      <c r="A167" s="21"/>
      <c r="B167" s="23" t="s">
        <v>266</v>
      </c>
      <c r="C167" s="24">
        <f>SUM(C165:C166)</f>
        <v>572</v>
      </c>
      <c r="D167" s="24">
        <f>SUM(D165:D166)</f>
        <v>754</v>
      </c>
      <c r="E167" s="24">
        <f>SUM(E165:E166)</f>
        <v>776</v>
      </c>
      <c r="F167" s="29">
        <f>SUM(F165:F166)</f>
        <v>1530</v>
      </c>
      <c r="G167" s="95"/>
      <c r="H167" s="106"/>
      <c r="I167" s="106"/>
      <c r="J167" s="106"/>
      <c r="K167" s="106"/>
      <c r="L167" s="107"/>
    </row>
    <row r="168" spans="1:12" ht="14.25" customHeight="1">
      <c r="A168" s="21"/>
      <c r="B168" s="20"/>
      <c r="C168" s="20"/>
      <c r="D168" s="20"/>
      <c r="E168" s="20"/>
      <c r="F168" s="34"/>
      <c r="G168" s="76" t="s">
        <v>267</v>
      </c>
      <c r="H168" s="96"/>
      <c r="I168" s="77"/>
      <c r="J168" s="74"/>
      <c r="K168" s="74"/>
      <c r="L168" s="75"/>
    </row>
    <row r="169" spans="1:12" ht="14.25" customHeight="1">
      <c r="A169" s="21"/>
      <c r="B169" s="20"/>
      <c r="C169" s="20"/>
      <c r="D169" s="20"/>
      <c r="E169" s="20"/>
      <c r="F169" s="34"/>
      <c r="G169" s="141" t="s">
        <v>268</v>
      </c>
      <c r="H169" s="142"/>
      <c r="I169" s="142"/>
      <c r="J169" s="142"/>
      <c r="K169" s="142"/>
      <c r="L169" s="143"/>
    </row>
    <row r="170" spans="1:12" ht="14.25" customHeight="1" thickBot="1">
      <c r="A170" s="78"/>
      <c r="B170" s="79"/>
      <c r="C170" s="79"/>
      <c r="D170" s="79"/>
      <c r="E170" s="79"/>
      <c r="F170" s="80"/>
      <c r="G170" s="102"/>
      <c r="H170" s="103"/>
      <c r="I170" s="103"/>
      <c r="J170" s="103"/>
      <c r="K170" s="103"/>
      <c r="L170" s="104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mergeCells count="42">
    <mergeCell ref="J164:J165"/>
    <mergeCell ref="K164:K165"/>
    <mergeCell ref="L164:L165"/>
    <mergeCell ref="G164:G165"/>
    <mergeCell ref="H164:H165"/>
    <mergeCell ref="I164:I165"/>
    <mergeCell ref="G169:L169"/>
    <mergeCell ref="G40:H40"/>
    <mergeCell ref="A1:L1"/>
    <mergeCell ref="A2:L2"/>
    <mergeCell ref="A4:B4"/>
    <mergeCell ref="A32:B32"/>
    <mergeCell ref="A30:B30"/>
    <mergeCell ref="G39:H39"/>
    <mergeCell ref="A116:B116"/>
    <mergeCell ref="A60:B60"/>
    <mergeCell ref="G67:H67"/>
    <mergeCell ref="G160:H160"/>
    <mergeCell ref="G147:H147"/>
    <mergeCell ref="G154:H154"/>
    <mergeCell ref="G155:H155"/>
    <mergeCell ref="G156:H156"/>
    <mergeCell ref="G157:H157"/>
    <mergeCell ref="G158:H158"/>
    <mergeCell ref="G159:H159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49:H150"/>
    <mergeCell ref="G161:H161"/>
    <mergeCell ref="K162:K163"/>
    <mergeCell ref="L162:L163"/>
    <mergeCell ref="G162:G163"/>
    <mergeCell ref="H162:H163"/>
    <mergeCell ref="I162:I163"/>
    <mergeCell ref="J162:J16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8"/>
  <dimension ref="A1:L170"/>
  <sheetViews>
    <sheetView workbookViewId="0" topLeftCell="A133">
      <selection activeCell="L153" sqref="L153"/>
    </sheetView>
  </sheetViews>
  <sheetFormatPr defaultColWidth="9.00390625" defaultRowHeight="13.5"/>
  <cols>
    <col min="1" max="1" width="6.75390625" style="83" customWidth="1"/>
    <col min="2" max="2" width="9.125" style="84" customWidth="1"/>
    <col min="3" max="6" width="6.75390625" style="84" customWidth="1"/>
    <col min="7" max="7" width="8.125" style="83" customWidth="1"/>
    <col min="8" max="8" width="9.125" style="84" customWidth="1"/>
    <col min="9" max="12" width="6.75390625" style="84" customWidth="1"/>
    <col min="13" max="16384" width="9.00390625" style="1" customWidth="1"/>
  </cols>
  <sheetData>
    <row r="1" spans="1:12" ht="24.7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12" ht="16.5" customHeight="1">
      <c r="A2" s="133" t="s">
        <v>276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1:12" ht="19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6" t="s">
        <v>7</v>
      </c>
    </row>
    <row r="4" spans="1:12" ht="14.25" customHeight="1">
      <c r="A4" s="136" t="s">
        <v>8</v>
      </c>
      <c r="B4" s="137"/>
      <c r="C4" s="8"/>
      <c r="D4" s="8"/>
      <c r="E4" s="8"/>
      <c r="F4" s="9"/>
      <c r="G4" s="10" t="s">
        <v>9</v>
      </c>
      <c r="H4" s="11" t="s">
        <v>10</v>
      </c>
      <c r="I4" s="12">
        <v>28</v>
      </c>
      <c r="J4" s="12">
        <v>35</v>
      </c>
      <c r="K4" s="12">
        <v>44</v>
      </c>
      <c r="L4" s="13">
        <f aca="true" t="shared" si="0" ref="L4:L9">SUM(J4:K4)</f>
        <v>79</v>
      </c>
    </row>
    <row r="5" spans="1:12" ht="14.25" customHeight="1">
      <c r="A5" s="14" t="s">
        <v>11</v>
      </c>
      <c r="B5" s="15" t="s">
        <v>12</v>
      </c>
      <c r="C5" s="16">
        <v>316</v>
      </c>
      <c r="D5" s="16">
        <v>412</v>
      </c>
      <c r="E5" s="16">
        <v>410</v>
      </c>
      <c r="F5" s="17">
        <f aca="true" t="shared" si="1" ref="F5:F21">SUM(D5:E5)</f>
        <v>822</v>
      </c>
      <c r="G5" s="18"/>
      <c r="H5" s="19" t="s">
        <v>13</v>
      </c>
      <c r="I5" s="20">
        <v>173</v>
      </c>
      <c r="J5" s="20">
        <v>228</v>
      </c>
      <c r="K5" s="20">
        <v>268</v>
      </c>
      <c r="L5" s="13">
        <f t="shared" si="0"/>
        <v>496</v>
      </c>
    </row>
    <row r="6" spans="1:12" ht="14.25" customHeight="1">
      <c r="A6" s="21"/>
      <c r="B6" s="19" t="s">
        <v>14</v>
      </c>
      <c r="C6" s="20">
        <v>188</v>
      </c>
      <c r="D6" s="20">
        <v>227</v>
      </c>
      <c r="E6" s="20">
        <v>208</v>
      </c>
      <c r="F6" s="17">
        <f t="shared" si="1"/>
        <v>435</v>
      </c>
      <c r="G6" s="18"/>
      <c r="H6" s="19" t="s">
        <v>15</v>
      </c>
      <c r="I6" s="20">
        <v>122</v>
      </c>
      <c r="J6" s="20">
        <v>166</v>
      </c>
      <c r="K6" s="20">
        <v>203</v>
      </c>
      <c r="L6" s="13">
        <f t="shared" si="0"/>
        <v>369</v>
      </c>
    </row>
    <row r="7" spans="1:12" ht="14.25" customHeight="1">
      <c r="A7" s="21"/>
      <c r="B7" s="19" t="s">
        <v>16</v>
      </c>
      <c r="C7" s="20">
        <v>104</v>
      </c>
      <c r="D7" s="20">
        <v>124</v>
      </c>
      <c r="E7" s="20">
        <v>147</v>
      </c>
      <c r="F7" s="17">
        <f t="shared" si="1"/>
        <v>271</v>
      </c>
      <c r="G7" s="18"/>
      <c r="H7" s="19" t="s">
        <v>17</v>
      </c>
      <c r="I7" s="20">
        <v>73</v>
      </c>
      <c r="J7" s="20">
        <v>107</v>
      </c>
      <c r="K7" s="20">
        <v>118</v>
      </c>
      <c r="L7" s="13">
        <f t="shared" si="0"/>
        <v>225</v>
      </c>
    </row>
    <row r="8" spans="1:12" ht="14.25" customHeight="1">
      <c r="A8" s="21"/>
      <c r="B8" s="19" t="s">
        <v>18</v>
      </c>
      <c r="C8" s="20">
        <v>164</v>
      </c>
      <c r="D8" s="20">
        <v>190</v>
      </c>
      <c r="E8" s="20">
        <v>227</v>
      </c>
      <c r="F8" s="17">
        <f t="shared" si="1"/>
        <v>417</v>
      </c>
      <c r="G8" s="18"/>
      <c r="H8" s="19" t="s">
        <v>19</v>
      </c>
      <c r="I8" s="20">
        <v>53</v>
      </c>
      <c r="J8" s="20">
        <v>77</v>
      </c>
      <c r="K8" s="20">
        <v>85</v>
      </c>
      <c r="L8" s="13">
        <f t="shared" si="0"/>
        <v>162</v>
      </c>
    </row>
    <row r="9" spans="1:12" ht="14.25" customHeight="1">
      <c r="A9" s="21"/>
      <c r="B9" s="19" t="s">
        <v>20</v>
      </c>
      <c r="C9" s="20">
        <v>53</v>
      </c>
      <c r="D9" s="20">
        <v>67</v>
      </c>
      <c r="E9" s="20">
        <v>80</v>
      </c>
      <c r="F9" s="17">
        <f t="shared" si="1"/>
        <v>147</v>
      </c>
      <c r="G9" s="18"/>
      <c r="H9" s="19" t="s">
        <v>21</v>
      </c>
      <c r="I9" s="20">
        <v>75</v>
      </c>
      <c r="J9" s="20">
        <v>105</v>
      </c>
      <c r="K9" s="20">
        <v>104</v>
      </c>
      <c r="L9" s="13">
        <f t="shared" si="0"/>
        <v>209</v>
      </c>
    </row>
    <row r="10" spans="1:12" ht="14.25" customHeight="1">
      <c r="A10" s="21"/>
      <c r="B10" s="19" t="s">
        <v>22</v>
      </c>
      <c r="C10" s="20">
        <v>228</v>
      </c>
      <c r="D10" s="20">
        <v>290</v>
      </c>
      <c r="E10" s="20">
        <v>353</v>
      </c>
      <c r="F10" s="17">
        <f t="shared" si="1"/>
        <v>643</v>
      </c>
      <c r="G10" s="22"/>
      <c r="H10" s="23" t="s">
        <v>23</v>
      </c>
      <c r="I10" s="24">
        <f>SUM(I4:I9)</f>
        <v>524</v>
      </c>
      <c r="J10" s="24">
        <f>SUM(J4:J9)</f>
        <v>718</v>
      </c>
      <c r="K10" s="24">
        <f>SUM(K4:K9)</f>
        <v>822</v>
      </c>
      <c r="L10" s="25">
        <f>SUM(L4:L9)</f>
        <v>1540</v>
      </c>
    </row>
    <row r="11" spans="1:12" ht="14.25" customHeight="1">
      <c r="A11" s="21"/>
      <c r="B11" s="19" t="s">
        <v>24</v>
      </c>
      <c r="C11" s="20">
        <v>75</v>
      </c>
      <c r="D11" s="20">
        <v>79</v>
      </c>
      <c r="E11" s="20">
        <v>106</v>
      </c>
      <c r="F11" s="17">
        <f t="shared" si="1"/>
        <v>185</v>
      </c>
      <c r="G11" s="18" t="s">
        <v>25</v>
      </c>
      <c r="H11" s="19" t="s">
        <v>26</v>
      </c>
      <c r="I11" s="20">
        <v>56</v>
      </c>
      <c r="J11" s="20">
        <v>70</v>
      </c>
      <c r="K11" s="20">
        <v>79</v>
      </c>
      <c r="L11" s="13">
        <f aca="true" t="shared" si="2" ref="L11:L22">SUM(J11:K11)</f>
        <v>149</v>
      </c>
    </row>
    <row r="12" spans="1:12" ht="14.25" customHeight="1">
      <c r="A12" s="21"/>
      <c r="B12" s="19" t="s">
        <v>27</v>
      </c>
      <c r="C12" s="20">
        <v>96</v>
      </c>
      <c r="D12" s="20">
        <v>138</v>
      </c>
      <c r="E12" s="20">
        <v>157</v>
      </c>
      <c r="F12" s="17">
        <f t="shared" si="1"/>
        <v>295</v>
      </c>
      <c r="G12" s="18"/>
      <c r="H12" s="19" t="s">
        <v>28</v>
      </c>
      <c r="I12" s="20">
        <v>34</v>
      </c>
      <c r="J12" s="20">
        <v>35</v>
      </c>
      <c r="K12" s="20">
        <v>37</v>
      </c>
      <c r="L12" s="13">
        <f t="shared" si="2"/>
        <v>72</v>
      </c>
    </row>
    <row r="13" spans="1:12" ht="14.25" customHeight="1">
      <c r="A13" s="21"/>
      <c r="B13" s="19" t="s">
        <v>29</v>
      </c>
      <c r="C13" s="20">
        <v>143</v>
      </c>
      <c r="D13" s="20">
        <v>249</v>
      </c>
      <c r="E13" s="20">
        <v>243</v>
      </c>
      <c r="F13" s="17">
        <f t="shared" si="1"/>
        <v>492</v>
      </c>
      <c r="G13" s="18"/>
      <c r="H13" s="19" t="s">
        <v>30</v>
      </c>
      <c r="I13" s="20">
        <v>39</v>
      </c>
      <c r="J13" s="20">
        <v>49</v>
      </c>
      <c r="K13" s="20">
        <v>52</v>
      </c>
      <c r="L13" s="13">
        <f t="shared" si="2"/>
        <v>101</v>
      </c>
    </row>
    <row r="14" spans="1:12" ht="14.25" customHeight="1">
      <c r="A14" s="21"/>
      <c r="B14" s="19" t="s">
        <v>31</v>
      </c>
      <c r="C14" s="20">
        <v>40</v>
      </c>
      <c r="D14" s="20">
        <v>62</v>
      </c>
      <c r="E14" s="20">
        <v>53</v>
      </c>
      <c r="F14" s="17">
        <f t="shared" si="1"/>
        <v>115</v>
      </c>
      <c r="G14" s="18"/>
      <c r="H14" s="19" t="s">
        <v>32</v>
      </c>
      <c r="I14" s="20">
        <v>107</v>
      </c>
      <c r="J14" s="20">
        <v>138</v>
      </c>
      <c r="K14" s="20">
        <v>139</v>
      </c>
      <c r="L14" s="13">
        <f t="shared" si="2"/>
        <v>277</v>
      </c>
    </row>
    <row r="15" spans="1:12" ht="14.25" customHeight="1">
      <c r="A15" s="21"/>
      <c r="B15" s="19" t="s">
        <v>33</v>
      </c>
      <c r="C15" s="20">
        <v>29</v>
      </c>
      <c r="D15" s="20">
        <v>44</v>
      </c>
      <c r="E15" s="20">
        <v>45</v>
      </c>
      <c r="F15" s="17">
        <f t="shared" si="1"/>
        <v>89</v>
      </c>
      <c r="G15" s="18"/>
      <c r="H15" s="19" t="s">
        <v>34</v>
      </c>
      <c r="I15" s="20">
        <v>32</v>
      </c>
      <c r="J15" s="20">
        <v>43</v>
      </c>
      <c r="K15" s="20">
        <v>50</v>
      </c>
      <c r="L15" s="13">
        <f t="shared" si="2"/>
        <v>93</v>
      </c>
    </row>
    <row r="16" spans="1:12" ht="14.25" customHeight="1">
      <c r="A16" s="21"/>
      <c r="B16" s="19" t="s">
        <v>35</v>
      </c>
      <c r="C16" s="20">
        <v>76</v>
      </c>
      <c r="D16" s="20">
        <v>76</v>
      </c>
      <c r="E16" s="20">
        <v>0</v>
      </c>
      <c r="F16" s="17">
        <f t="shared" si="1"/>
        <v>76</v>
      </c>
      <c r="G16" s="18"/>
      <c r="H16" s="19" t="s">
        <v>36</v>
      </c>
      <c r="I16" s="20">
        <v>54</v>
      </c>
      <c r="J16" s="20">
        <v>57</v>
      </c>
      <c r="K16" s="20">
        <v>63</v>
      </c>
      <c r="L16" s="13">
        <f t="shared" si="2"/>
        <v>120</v>
      </c>
    </row>
    <row r="17" spans="1:12" ht="14.25" customHeight="1">
      <c r="A17" s="21"/>
      <c r="B17" s="26" t="s">
        <v>37</v>
      </c>
      <c r="C17" s="20">
        <v>46</v>
      </c>
      <c r="D17" s="20">
        <v>67</v>
      </c>
      <c r="E17" s="20">
        <v>71</v>
      </c>
      <c r="F17" s="17">
        <f t="shared" si="1"/>
        <v>138</v>
      </c>
      <c r="G17" s="18"/>
      <c r="H17" s="19" t="s">
        <v>38</v>
      </c>
      <c r="I17" s="20">
        <v>81</v>
      </c>
      <c r="J17" s="20">
        <v>97</v>
      </c>
      <c r="K17" s="20">
        <v>94</v>
      </c>
      <c r="L17" s="13">
        <f t="shared" si="2"/>
        <v>191</v>
      </c>
    </row>
    <row r="18" spans="1:12" ht="14.25" customHeight="1">
      <c r="A18" s="21"/>
      <c r="B18" s="19" t="s">
        <v>39</v>
      </c>
      <c r="C18" s="20">
        <v>80</v>
      </c>
      <c r="D18" s="20">
        <v>125</v>
      </c>
      <c r="E18" s="20">
        <v>130</v>
      </c>
      <c r="F18" s="17">
        <f t="shared" si="1"/>
        <v>255</v>
      </c>
      <c r="G18" s="18"/>
      <c r="H18" s="19" t="s">
        <v>40</v>
      </c>
      <c r="I18" s="20">
        <v>66</v>
      </c>
      <c r="J18" s="20">
        <v>89</v>
      </c>
      <c r="K18" s="20">
        <v>89</v>
      </c>
      <c r="L18" s="13">
        <f t="shared" si="2"/>
        <v>178</v>
      </c>
    </row>
    <row r="19" spans="1:12" ht="14.25" customHeight="1">
      <c r="A19" s="21"/>
      <c r="B19" s="19" t="s">
        <v>41</v>
      </c>
      <c r="C19" s="20">
        <v>24</v>
      </c>
      <c r="D19" s="20">
        <v>32</v>
      </c>
      <c r="E19" s="20">
        <v>30</v>
      </c>
      <c r="F19" s="17">
        <f t="shared" si="1"/>
        <v>62</v>
      </c>
      <c r="G19" s="18"/>
      <c r="H19" s="19" t="s">
        <v>42</v>
      </c>
      <c r="I19" s="20">
        <v>25</v>
      </c>
      <c r="J19" s="20">
        <v>37</v>
      </c>
      <c r="K19" s="20">
        <v>34</v>
      </c>
      <c r="L19" s="13">
        <f t="shared" si="2"/>
        <v>71</v>
      </c>
    </row>
    <row r="20" spans="1:12" ht="14.25" customHeight="1">
      <c r="A20" s="21"/>
      <c r="B20" s="26" t="s">
        <v>43</v>
      </c>
      <c r="C20" s="20">
        <v>16</v>
      </c>
      <c r="D20" s="20">
        <v>13</v>
      </c>
      <c r="E20" s="20">
        <v>21</v>
      </c>
      <c r="F20" s="17">
        <f t="shared" si="1"/>
        <v>34</v>
      </c>
      <c r="G20" s="18"/>
      <c r="H20" s="19" t="s">
        <v>44</v>
      </c>
      <c r="I20" s="20">
        <v>64</v>
      </c>
      <c r="J20" s="20">
        <v>72</v>
      </c>
      <c r="K20" s="20">
        <v>73</v>
      </c>
      <c r="L20" s="13">
        <f t="shared" si="2"/>
        <v>145</v>
      </c>
    </row>
    <row r="21" spans="1:12" ht="14.25" customHeight="1">
      <c r="A21" s="21"/>
      <c r="B21" s="26" t="s">
        <v>45</v>
      </c>
      <c r="C21" s="20">
        <v>23</v>
      </c>
      <c r="D21" s="20">
        <v>30</v>
      </c>
      <c r="E21" s="20">
        <v>33</v>
      </c>
      <c r="F21" s="17">
        <f t="shared" si="1"/>
        <v>63</v>
      </c>
      <c r="G21" s="18"/>
      <c r="H21" s="19" t="s">
        <v>46</v>
      </c>
      <c r="I21" s="20">
        <v>36</v>
      </c>
      <c r="J21" s="20">
        <v>42</v>
      </c>
      <c r="K21" s="20">
        <v>52</v>
      </c>
      <c r="L21" s="13">
        <f t="shared" si="2"/>
        <v>94</v>
      </c>
    </row>
    <row r="22" spans="1:12" ht="14.25" customHeight="1">
      <c r="A22" s="28"/>
      <c r="B22" s="23" t="s">
        <v>47</v>
      </c>
      <c r="C22" s="24">
        <f>SUM(C5:C21)</f>
        <v>1701</v>
      </c>
      <c r="D22" s="24">
        <f>SUM(D5:D21)</f>
        <v>2225</v>
      </c>
      <c r="E22" s="24">
        <f>SUM(E5:E21)</f>
        <v>2314</v>
      </c>
      <c r="F22" s="24">
        <f>SUM(F5:F21)</f>
        <v>4539</v>
      </c>
      <c r="G22" s="18"/>
      <c r="H22" s="19" t="s">
        <v>48</v>
      </c>
      <c r="I22" s="20">
        <v>7</v>
      </c>
      <c r="J22" s="20">
        <v>2</v>
      </c>
      <c r="K22" s="20">
        <v>8</v>
      </c>
      <c r="L22" s="13">
        <f t="shared" si="2"/>
        <v>10</v>
      </c>
    </row>
    <row r="23" spans="1:12" ht="14.25" customHeight="1">
      <c r="A23" s="21" t="s">
        <v>49</v>
      </c>
      <c r="B23" s="19" t="s">
        <v>50</v>
      </c>
      <c r="C23" s="20">
        <v>131</v>
      </c>
      <c r="D23" s="20">
        <v>173</v>
      </c>
      <c r="E23" s="20">
        <v>197</v>
      </c>
      <c r="F23" s="17">
        <f aca="true" t="shared" si="3" ref="F23:F28">SUM(D23:E23)</f>
        <v>370</v>
      </c>
      <c r="G23" s="22"/>
      <c r="H23" s="23" t="s">
        <v>51</v>
      </c>
      <c r="I23" s="24">
        <f>SUM(I11:I22)</f>
        <v>601</v>
      </c>
      <c r="J23" s="24">
        <f>SUM(J11:J22)</f>
        <v>731</v>
      </c>
      <c r="K23" s="24">
        <f>SUM(K11:K22)</f>
        <v>770</v>
      </c>
      <c r="L23" s="25">
        <f>SUM(L11:L22)</f>
        <v>1501</v>
      </c>
    </row>
    <row r="24" spans="1:12" ht="14.25" customHeight="1">
      <c r="A24" s="21"/>
      <c r="B24" s="19" t="s">
        <v>52</v>
      </c>
      <c r="C24" s="20">
        <v>73</v>
      </c>
      <c r="D24" s="20">
        <v>102</v>
      </c>
      <c r="E24" s="20">
        <v>102</v>
      </c>
      <c r="F24" s="17">
        <f t="shared" si="3"/>
        <v>204</v>
      </c>
      <c r="G24" s="18" t="s">
        <v>53</v>
      </c>
      <c r="H24" s="19" t="s">
        <v>54</v>
      </c>
      <c r="I24" s="20">
        <v>29</v>
      </c>
      <c r="J24" s="20">
        <v>37</v>
      </c>
      <c r="K24" s="20">
        <v>43</v>
      </c>
      <c r="L24" s="13">
        <f aca="true" t="shared" si="4" ref="L24:L29">SUM(J24:K24)</f>
        <v>80</v>
      </c>
    </row>
    <row r="25" spans="1:12" ht="14.25" customHeight="1">
      <c r="A25" s="21"/>
      <c r="B25" s="19" t="s">
        <v>55</v>
      </c>
      <c r="C25" s="20">
        <v>184</v>
      </c>
      <c r="D25" s="20">
        <v>255</v>
      </c>
      <c r="E25" s="20">
        <v>281</v>
      </c>
      <c r="F25" s="17">
        <f t="shared" si="3"/>
        <v>536</v>
      </c>
      <c r="G25" s="18"/>
      <c r="H25" s="19" t="s">
        <v>56</v>
      </c>
      <c r="I25" s="20">
        <v>20</v>
      </c>
      <c r="J25" s="20">
        <v>22</v>
      </c>
      <c r="K25" s="20">
        <v>25</v>
      </c>
      <c r="L25" s="13">
        <f t="shared" si="4"/>
        <v>47</v>
      </c>
    </row>
    <row r="26" spans="1:12" ht="14.25" customHeight="1">
      <c r="A26" s="21"/>
      <c r="B26" s="19" t="s">
        <v>57</v>
      </c>
      <c r="C26" s="20">
        <v>76</v>
      </c>
      <c r="D26" s="20">
        <v>105</v>
      </c>
      <c r="E26" s="20">
        <v>123</v>
      </c>
      <c r="F26" s="17">
        <f t="shared" si="3"/>
        <v>228</v>
      </c>
      <c r="G26" s="18"/>
      <c r="H26" s="19" t="s">
        <v>19</v>
      </c>
      <c r="I26" s="20">
        <v>42</v>
      </c>
      <c r="J26" s="20">
        <v>51</v>
      </c>
      <c r="K26" s="20">
        <v>53</v>
      </c>
      <c r="L26" s="13">
        <f t="shared" si="4"/>
        <v>104</v>
      </c>
    </row>
    <row r="27" spans="1:12" ht="14.25" customHeight="1">
      <c r="A27" s="21"/>
      <c r="B27" s="19" t="s">
        <v>58</v>
      </c>
      <c r="C27" s="20">
        <v>59</v>
      </c>
      <c r="D27" s="20">
        <v>81</v>
      </c>
      <c r="E27" s="20">
        <v>84</v>
      </c>
      <c r="F27" s="17">
        <f t="shared" si="3"/>
        <v>165</v>
      </c>
      <c r="G27" s="18"/>
      <c r="H27" s="19" t="s">
        <v>59</v>
      </c>
      <c r="I27" s="20">
        <v>47</v>
      </c>
      <c r="J27" s="20">
        <v>57</v>
      </c>
      <c r="K27" s="20">
        <v>60</v>
      </c>
      <c r="L27" s="13">
        <f t="shared" si="4"/>
        <v>117</v>
      </c>
    </row>
    <row r="28" spans="1:12" ht="14.25" customHeight="1">
      <c r="A28" s="21"/>
      <c r="B28" s="26" t="s">
        <v>60</v>
      </c>
      <c r="C28" s="20">
        <v>71</v>
      </c>
      <c r="D28" s="20">
        <v>94</v>
      </c>
      <c r="E28" s="20">
        <v>127</v>
      </c>
      <c r="F28" s="17">
        <f t="shared" si="3"/>
        <v>221</v>
      </c>
      <c r="G28" s="18"/>
      <c r="H28" s="19" t="s">
        <v>61</v>
      </c>
      <c r="I28" s="20">
        <v>8</v>
      </c>
      <c r="J28" s="20">
        <v>14</v>
      </c>
      <c r="K28" s="20">
        <v>13</v>
      </c>
      <c r="L28" s="13">
        <f t="shared" si="4"/>
        <v>27</v>
      </c>
    </row>
    <row r="29" spans="1:12" ht="14.25" customHeight="1">
      <c r="A29" s="28"/>
      <c r="B29" s="23" t="s">
        <v>62</v>
      </c>
      <c r="C29" s="24">
        <f>SUM(C23:C28)</f>
        <v>594</v>
      </c>
      <c r="D29" s="24">
        <f>SUM(D23:D28)</f>
        <v>810</v>
      </c>
      <c r="E29" s="24">
        <f>SUM(E23:E28)</f>
        <v>914</v>
      </c>
      <c r="F29" s="24">
        <f>SUM(F23:F28)</f>
        <v>1724</v>
      </c>
      <c r="G29" s="18"/>
      <c r="H29" s="19" t="s">
        <v>63</v>
      </c>
      <c r="I29" s="20">
        <v>35</v>
      </c>
      <c r="J29" s="20">
        <v>49</v>
      </c>
      <c r="K29" s="20">
        <v>52</v>
      </c>
      <c r="L29" s="13">
        <f t="shared" si="4"/>
        <v>101</v>
      </c>
    </row>
    <row r="30" spans="1:12" ht="14.25" customHeight="1">
      <c r="A30" s="140" t="s">
        <v>64</v>
      </c>
      <c r="B30" s="127"/>
      <c r="C30" s="32">
        <f>SUM(C22+C29)</f>
        <v>2295</v>
      </c>
      <c r="D30" s="32">
        <f>SUM(D22+D29)</f>
        <v>3035</v>
      </c>
      <c r="E30" s="32">
        <f>SUM(E22+E29)</f>
        <v>3228</v>
      </c>
      <c r="F30" s="32">
        <f>SUM(F22+F29)</f>
        <v>6263</v>
      </c>
      <c r="G30" s="18"/>
      <c r="H30" s="23" t="s">
        <v>65</v>
      </c>
      <c r="I30" s="24">
        <f>SUM(I24:I29)</f>
        <v>181</v>
      </c>
      <c r="J30" s="24">
        <f>SUM(J24:J29)</f>
        <v>230</v>
      </c>
      <c r="K30" s="24">
        <f>SUM(K24:K29)</f>
        <v>246</v>
      </c>
      <c r="L30" s="33">
        <f>SUM(L24:L29)</f>
        <v>476</v>
      </c>
    </row>
    <row r="31" spans="1:12" ht="14.25" customHeight="1">
      <c r="A31" s="21"/>
      <c r="B31" s="26"/>
      <c r="C31" s="20"/>
      <c r="D31" s="20"/>
      <c r="E31" s="20"/>
      <c r="F31" s="34"/>
      <c r="G31" s="18" t="s">
        <v>66</v>
      </c>
      <c r="H31" s="19" t="s">
        <v>67</v>
      </c>
      <c r="I31" s="20">
        <v>42</v>
      </c>
      <c r="J31" s="20">
        <v>63</v>
      </c>
      <c r="K31" s="20">
        <v>65</v>
      </c>
      <c r="L31" s="13">
        <f aca="true" t="shared" si="5" ref="L31:L37">SUM(J31:K31)</f>
        <v>128</v>
      </c>
    </row>
    <row r="32" spans="1:12" ht="14.25" customHeight="1">
      <c r="A32" s="138" t="s">
        <v>68</v>
      </c>
      <c r="B32" s="139"/>
      <c r="C32" s="36"/>
      <c r="D32" s="26"/>
      <c r="E32" s="26"/>
      <c r="F32" s="37"/>
      <c r="G32" s="18"/>
      <c r="H32" s="19" t="s">
        <v>69</v>
      </c>
      <c r="I32" s="20">
        <v>26</v>
      </c>
      <c r="J32" s="20">
        <v>50</v>
      </c>
      <c r="K32" s="20">
        <v>51</v>
      </c>
      <c r="L32" s="13">
        <f t="shared" si="5"/>
        <v>101</v>
      </c>
    </row>
    <row r="33" spans="1:12" ht="14.25" customHeight="1">
      <c r="A33" s="21" t="s">
        <v>70</v>
      </c>
      <c r="B33" s="19" t="s">
        <v>71</v>
      </c>
      <c r="C33" s="38">
        <v>367</v>
      </c>
      <c r="D33" s="20">
        <v>487</v>
      </c>
      <c r="E33" s="20">
        <v>523</v>
      </c>
      <c r="F33" s="17">
        <f aca="true" t="shared" si="6" ref="F33:F45">SUM(D33:E33)</f>
        <v>1010</v>
      </c>
      <c r="G33" s="18"/>
      <c r="H33" s="19" t="s">
        <v>72</v>
      </c>
      <c r="I33" s="20">
        <v>48</v>
      </c>
      <c r="J33" s="20">
        <v>62</v>
      </c>
      <c r="K33" s="20">
        <v>82</v>
      </c>
      <c r="L33" s="13">
        <f t="shared" si="5"/>
        <v>144</v>
      </c>
    </row>
    <row r="34" spans="1:12" ht="14.25" customHeight="1">
      <c r="A34" s="21"/>
      <c r="B34" s="19" t="s">
        <v>73</v>
      </c>
      <c r="C34" s="20">
        <v>149</v>
      </c>
      <c r="D34" s="20">
        <v>206</v>
      </c>
      <c r="E34" s="20">
        <v>208</v>
      </c>
      <c r="F34" s="17">
        <f t="shared" si="6"/>
        <v>414</v>
      </c>
      <c r="G34" s="18"/>
      <c r="H34" s="19" t="s">
        <v>28</v>
      </c>
      <c r="I34" s="20">
        <v>56</v>
      </c>
      <c r="J34" s="20">
        <v>84</v>
      </c>
      <c r="K34" s="20">
        <v>90</v>
      </c>
      <c r="L34" s="13">
        <f t="shared" si="5"/>
        <v>174</v>
      </c>
    </row>
    <row r="35" spans="1:12" ht="14.25" customHeight="1">
      <c r="A35" s="21"/>
      <c r="B35" s="19" t="s">
        <v>74</v>
      </c>
      <c r="C35" s="20">
        <v>75</v>
      </c>
      <c r="D35" s="20">
        <v>107</v>
      </c>
      <c r="E35" s="20">
        <v>120</v>
      </c>
      <c r="F35" s="17">
        <f t="shared" si="6"/>
        <v>227</v>
      </c>
      <c r="G35" s="18"/>
      <c r="H35" s="19" t="s">
        <v>75</v>
      </c>
      <c r="I35" s="20">
        <v>73</v>
      </c>
      <c r="J35" s="20">
        <v>110</v>
      </c>
      <c r="K35" s="20">
        <v>120</v>
      </c>
      <c r="L35" s="13">
        <f t="shared" si="5"/>
        <v>230</v>
      </c>
    </row>
    <row r="36" spans="1:12" ht="14.25" customHeight="1">
      <c r="A36" s="21"/>
      <c r="B36" s="19" t="s">
        <v>76</v>
      </c>
      <c r="C36" s="20">
        <v>219</v>
      </c>
      <c r="D36" s="20">
        <v>243</v>
      </c>
      <c r="E36" s="20">
        <v>304</v>
      </c>
      <c r="F36" s="17">
        <f t="shared" si="6"/>
        <v>547</v>
      </c>
      <c r="G36" s="39"/>
      <c r="H36" s="40" t="s">
        <v>77</v>
      </c>
      <c r="I36" s="20">
        <v>41</v>
      </c>
      <c r="J36" s="20">
        <v>64</v>
      </c>
      <c r="K36" s="20">
        <v>73</v>
      </c>
      <c r="L36" s="13">
        <f t="shared" si="5"/>
        <v>137</v>
      </c>
    </row>
    <row r="37" spans="1:12" ht="14.25" customHeight="1">
      <c r="A37" s="21"/>
      <c r="B37" s="19" t="s">
        <v>78</v>
      </c>
      <c r="C37" s="20">
        <v>15</v>
      </c>
      <c r="D37" s="20">
        <v>22</v>
      </c>
      <c r="E37" s="20">
        <v>26</v>
      </c>
      <c r="F37" s="17">
        <f t="shared" si="6"/>
        <v>48</v>
      </c>
      <c r="G37" s="39"/>
      <c r="H37" s="19" t="s">
        <v>79</v>
      </c>
      <c r="I37" s="20">
        <v>97</v>
      </c>
      <c r="J37" s="20">
        <v>139</v>
      </c>
      <c r="K37" s="20">
        <v>133</v>
      </c>
      <c r="L37" s="13">
        <f t="shared" si="5"/>
        <v>272</v>
      </c>
    </row>
    <row r="38" spans="1:12" ht="14.25" customHeight="1">
      <c r="A38" s="21"/>
      <c r="B38" s="19" t="s">
        <v>80</v>
      </c>
      <c r="C38" s="20">
        <v>65</v>
      </c>
      <c r="D38" s="20">
        <v>104</v>
      </c>
      <c r="E38" s="20">
        <v>121</v>
      </c>
      <c r="F38" s="17">
        <f t="shared" si="6"/>
        <v>225</v>
      </c>
      <c r="G38" s="22"/>
      <c r="H38" s="23" t="s">
        <v>81</v>
      </c>
      <c r="I38" s="24">
        <f>SUM(I31:I37)</f>
        <v>383</v>
      </c>
      <c r="J38" s="24">
        <f>SUM(J31:J37)</f>
        <v>572</v>
      </c>
      <c r="K38" s="24">
        <f>SUM(K31:K37)</f>
        <v>614</v>
      </c>
      <c r="L38" s="25">
        <f>SUM(L31:L37)</f>
        <v>1186</v>
      </c>
    </row>
    <row r="39" spans="1:12" ht="14.25" customHeight="1">
      <c r="A39" s="21"/>
      <c r="B39" s="19" t="s">
        <v>82</v>
      </c>
      <c r="C39" s="20">
        <v>51</v>
      </c>
      <c r="D39" s="20">
        <v>70</v>
      </c>
      <c r="E39" s="20">
        <v>78</v>
      </c>
      <c r="F39" s="17">
        <f t="shared" si="6"/>
        <v>148</v>
      </c>
      <c r="G39" s="94" t="s">
        <v>83</v>
      </c>
      <c r="H39" s="58"/>
      <c r="I39" s="32">
        <f>SUM(C46+C54+I10+I23+I30+I38)</f>
        <v>4010</v>
      </c>
      <c r="J39" s="32">
        <f>SUM(D46+D54+J10+J23+J30+J38)</f>
        <v>5321</v>
      </c>
      <c r="K39" s="32">
        <f>SUM(E46+E54+K10+K23+K30+K38)</f>
        <v>5785</v>
      </c>
      <c r="L39" s="41">
        <f>SUM(F46+F54+L10+L23+L30+L38)</f>
        <v>11106</v>
      </c>
    </row>
    <row r="40" spans="1:12" ht="14.25" customHeight="1">
      <c r="A40" s="21"/>
      <c r="B40" s="19" t="s">
        <v>84</v>
      </c>
      <c r="C40" s="20">
        <v>140</v>
      </c>
      <c r="D40" s="20">
        <v>175</v>
      </c>
      <c r="E40" s="20">
        <v>195</v>
      </c>
      <c r="F40" s="17">
        <f t="shared" si="6"/>
        <v>370</v>
      </c>
      <c r="G40" s="128"/>
      <c r="H40" s="129"/>
      <c r="I40" s="42"/>
      <c r="J40" s="42"/>
      <c r="K40" s="42"/>
      <c r="L40" s="27"/>
    </row>
    <row r="41" spans="1:12" ht="14.25" customHeight="1">
      <c r="A41" s="21"/>
      <c r="B41" s="19" t="s">
        <v>85</v>
      </c>
      <c r="C41" s="20">
        <v>64</v>
      </c>
      <c r="D41" s="20">
        <v>83</v>
      </c>
      <c r="E41" s="20">
        <v>92</v>
      </c>
      <c r="F41" s="17">
        <f t="shared" si="6"/>
        <v>175</v>
      </c>
      <c r="G41" s="18"/>
      <c r="H41" s="20"/>
      <c r="I41" s="20"/>
      <c r="J41" s="20"/>
      <c r="K41" s="42"/>
      <c r="L41" s="27"/>
    </row>
    <row r="42" spans="1:12" ht="14.25" customHeight="1">
      <c r="A42" s="21"/>
      <c r="B42" s="19" t="s">
        <v>86</v>
      </c>
      <c r="C42" s="20">
        <v>97</v>
      </c>
      <c r="D42" s="20">
        <v>137</v>
      </c>
      <c r="E42" s="20">
        <v>160</v>
      </c>
      <c r="F42" s="17">
        <f t="shared" si="6"/>
        <v>297</v>
      </c>
      <c r="G42" s="18"/>
      <c r="H42" s="20"/>
      <c r="I42" s="20"/>
      <c r="J42" s="20"/>
      <c r="K42" s="42"/>
      <c r="L42" s="27"/>
    </row>
    <row r="43" spans="1:12" ht="14.25" customHeight="1">
      <c r="A43" s="21"/>
      <c r="B43" s="19" t="s">
        <v>87</v>
      </c>
      <c r="C43" s="20">
        <v>8</v>
      </c>
      <c r="D43" s="20">
        <v>16</v>
      </c>
      <c r="E43" s="20">
        <v>19</v>
      </c>
      <c r="F43" s="17">
        <f t="shared" si="6"/>
        <v>35</v>
      </c>
      <c r="G43" s="18"/>
      <c r="H43" s="20"/>
      <c r="I43" s="20"/>
      <c r="J43" s="20"/>
      <c r="K43" s="42"/>
      <c r="L43" s="27"/>
    </row>
    <row r="44" spans="1:12" ht="14.25" customHeight="1">
      <c r="A44" s="21"/>
      <c r="B44" s="19" t="s">
        <v>46</v>
      </c>
      <c r="C44" s="20">
        <v>169</v>
      </c>
      <c r="D44" s="20">
        <v>225</v>
      </c>
      <c r="E44" s="20">
        <v>241</v>
      </c>
      <c r="F44" s="17">
        <f t="shared" si="6"/>
        <v>466</v>
      </c>
      <c r="G44" s="18"/>
      <c r="H44" s="20"/>
      <c r="I44" s="20"/>
      <c r="J44" s="20"/>
      <c r="K44" s="42"/>
      <c r="L44" s="27"/>
    </row>
    <row r="45" spans="1:12" ht="14.25" customHeight="1">
      <c r="A45" s="21"/>
      <c r="B45" s="19" t="s">
        <v>88</v>
      </c>
      <c r="C45" s="20">
        <v>150</v>
      </c>
      <c r="D45" s="20">
        <v>208</v>
      </c>
      <c r="E45" s="20">
        <v>217</v>
      </c>
      <c r="F45" s="17">
        <f t="shared" si="6"/>
        <v>425</v>
      </c>
      <c r="G45" s="18"/>
      <c r="H45" s="20"/>
      <c r="I45" s="20"/>
      <c r="J45" s="20"/>
      <c r="K45" s="42"/>
      <c r="L45" s="27"/>
    </row>
    <row r="46" spans="1:12" ht="14.25" customHeight="1">
      <c r="A46" s="28"/>
      <c r="B46" s="23" t="s">
        <v>89</v>
      </c>
      <c r="C46" s="24">
        <f>SUM(C33:C45)</f>
        <v>1569</v>
      </c>
      <c r="D46" s="24">
        <f>SUM(D33:D45)</f>
        <v>2083</v>
      </c>
      <c r="E46" s="24">
        <f>SUM(E33:E45)</f>
        <v>2304</v>
      </c>
      <c r="F46" s="24">
        <f>SUM(F33:F45)</f>
        <v>4387</v>
      </c>
      <c r="G46" s="18"/>
      <c r="H46" s="20"/>
      <c r="I46" s="20"/>
      <c r="J46" s="20"/>
      <c r="K46" s="42"/>
      <c r="L46" s="27"/>
    </row>
    <row r="47" spans="1:12" ht="14.25" customHeight="1">
      <c r="A47" s="21" t="s">
        <v>90</v>
      </c>
      <c r="B47" s="19" t="s">
        <v>91</v>
      </c>
      <c r="C47" s="20">
        <v>100</v>
      </c>
      <c r="D47" s="20">
        <v>129</v>
      </c>
      <c r="E47" s="20">
        <v>157</v>
      </c>
      <c r="F47" s="17">
        <f aca="true" t="shared" si="7" ref="F47:F53">SUM(D47:E47)</f>
        <v>286</v>
      </c>
      <c r="G47" s="18"/>
      <c r="H47" s="20"/>
      <c r="I47" s="20"/>
      <c r="J47" s="20"/>
      <c r="K47" s="42"/>
      <c r="L47" s="27"/>
    </row>
    <row r="48" spans="1:12" ht="14.25" customHeight="1">
      <c r="A48" s="21"/>
      <c r="B48" s="19" t="s">
        <v>92</v>
      </c>
      <c r="C48" s="20">
        <v>44</v>
      </c>
      <c r="D48" s="20">
        <v>46</v>
      </c>
      <c r="E48" s="20">
        <v>57</v>
      </c>
      <c r="F48" s="17">
        <f t="shared" si="7"/>
        <v>103</v>
      </c>
      <c r="G48" s="18"/>
      <c r="H48" s="20"/>
      <c r="I48" s="20"/>
      <c r="J48" s="20"/>
      <c r="K48" s="42"/>
      <c r="L48" s="27"/>
    </row>
    <row r="49" spans="1:12" ht="14.25" customHeight="1">
      <c r="A49" s="21"/>
      <c r="B49" s="19" t="s">
        <v>93</v>
      </c>
      <c r="C49" s="20">
        <v>104</v>
      </c>
      <c r="D49" s="20">
        <v>134</v>
      </c>
      <c r="E49" s="20">
        <v>137</v>
      </c>
      <c r="F49" s="17">
        <f t="shared" si="7"/>
        <v>271</v>
      </c>
      <c r="G49" s="18"/>
      <c r="H49" s="20"/>
      <c r="I49" s="20"/>
      <c r="J49" s="20"/>
      <c r="K49" s="42"/>
      <c r="L49" s="27"/>
    </row>
    <row r="50" spans="1:12" ht="14.25" customHeight="1">
      <c r="A50" s="21"/>
      <c r="B50" s="19" t="s">
        <v>94</v>
      </c>
      <c r="C50" s="20">
        <v>284</v>
      </c>
      <c r="D50" s="20">
        <v>357</v>
      </c>
      <c r="E50" s="20">
        <v>352</v>
      </c>
      <c r="F50" s="17">
        <f t="shared" si="7"/>
        <v>709</v>
      </c>
      <c r="G50" s="18"/>
      <c r="H50" s="20"/>
      <c r="I50" s="20"/>
      <c r="J50" s="20"/>
      <c r="K50" s="42"/>
      <c r="L50" s="27"/>
    </row>
    <row r="51" spans="1:12" ht="14.25" customHeight="1">
      <c r="A51" s="21"/>
      <c r="B51" s="19" t="s">
        <v>95</v>
      </c>
      <c r="C51" s="20">
        <v>140</v>
      </c>
      <c r="D51" s="20">
        <v>190</v>
      </c>
      <c r="E51" s="20">
        <v>200</v>
      </c>
      <c r="F51" s="17">
        <f t="shared" si="7"/>
        <v>390</v>
      </c>
      <c r="G51" s="18"/>
      <c r="H51" s="20"/>
      <c r="I51" s="20"/>
      <c r="J51" s="20"/>
      <c r="K51" s="42"/>
      <c r="L51" s="27"/>
    </row>
    <row r="52" spans="1:12" ht="14.25" customHeight="1">
      <c r="A52" s="21"/>
      <c r="B52" s="19" t="s">
        <v>96</v>
      </c>
      <c r="C52" s="20">
        <v>63</v>
      </c>
      <c r="D52" s="20">
        <v>103</v>
      </c>
      <c r="E52" s="20">
        <v>99</v>
      </c>
      <c r="F52" s="17">
        <f t="shared" si="7"/>
        <v>202</v>
      </c>
      <c r="G52" s="18"/>
      <c r="H52" s="20"/>
      <c r="I52" s="20"/>
      <c r="J52" s="20"/>
      <c r="K52" s="42"/>
      <c r="L52" s="27"/>
    </row>
    <row r="53" spans="1:12" ht="14.25" customHeight="1">
      <c r="A53" s="21"/>
      <c r="B53" s="19" t="s">
        <v>97</v>
      </c>
      <c r="C53" s="20">
        <v>17</v>
      </c>
      <c r="D53" s="20">
        <v>28</v>
      </c>
      <c r="E53" s="20">
        <v>27</v>
      </c>
      <c r="F53" s="17">
        <f t="shared" si="7"/>
        <v>55</v>
      </c>
      <c r="G53" s="18"/>
      <c r="H53" s="20"/>
      <c r="I53" s="20"/>
      <c r="J53" s="20"/>
      <c r="K53" s="42"/>
      <c r="L53" s="27"/>
    </row>
    <row r="54" spans="1:12" ht="14.25" customHeight="1">
      <c r="A54" s="28"/>
      <c r="B54" s="23" t="s">
        <v>98</v>
      </c>
      <c r="C54" s="24">
        <f>SUM(C47:C53)</f>
        <v>752</v>
      </c>
      <c r="D54" s="24">
        <f>SUM(D47:D53)</f>
        <v>987</v>
      </c>
      <c r="E54" s="24">
        <f>SUM(E47:E53)</f>
        <v>1029</v>
      </c>
      <c r="F54" s="24">
        <f>SUM(F47:F53)</f>
        <v>2016</v>
      </c>
      <c r="G54" s="18"/>
      <c r="H54" s="20"/>
      <c r="I54" s="20"/>
      <c r="J54" s="20"/>
      <c r="K54" s="20"/>
      <c r="L54" s="43"/>
    </row>
    <row r="55" spans="1:12" ht="14.25" customHeight="1">
      <c r="A55" s="21"/>
      <c r="B55" s="19"/>
      <c r="C55" s="20"/>
      <c r="D55" s="20"/>
      <c r="E55" s="20"/>
      <c r="F55" s="17"/>
      <c r="G55" s="18"/>
      <c r="H55" s="20"/>
      <c r="I55" s="20"/>
      <c r="J55" s="20"/>
      <c r="K55" s="20"/>
      <c r="L55" s="43"/>
    </row>
    <row r="56" spans="1:12" ht="14.25" customHeight="1">
      <c r="A56" s="21"/>
      <c r="B56" s="19"/>
      <c r="C56" s="20"/>
      <c r="D56" s="20"/>
      <c r="E56" s="20"/>
      <c r="F56" s="17"/>
      <c r="G56" s="18"/>
      <c r="H56" s="20"/>
      <c r="I56" s="20"/>
      <c r="J56" s="20"/>
      <c r="K56" s="20"/>
      <c r="L56" s="43"/>
    </row>
    <row r="57" spans="1:12" ht="14.25" customHeight="1">
      <c r="A57" s="21"/>
      <c r="B57" s="19"/>
      <c r="C57" s="20"/>
      <c r="D57" s="20"/>
      <c r="E57" s="20"/>
      <c r="F57" s="17"/>
      <c r="G57" s="18"/>
      <c r="H57" s="20"/>
      <c r="I57" s="20"/>
      <c r="J57" s="20"/>
      <c r="K57" s="20"/>
      <c r="L57" s="43"/>
    </row>
    <row r="58" spans="1:12" ht="14.25" customHeight="1">
      <c r="A58" s="21"/>
      <c r="B58" s="19"/>
      <c r="C58" s="20"/>
      <c r="D58" s="20"/>
      <c r="E58" s="20"/>
      <c r="F58" s="17"/>
      <c r="G58" s="18"/>
      <c r="H58" s="20"/>
      <c r="I58" s="20"/>
      <c r="J58" s="20"/>
      <c r="K58" s="20"/>
      <c r="L58" s="43"/>
    </row>
    <row r="59" spans="1:12" ht="14.25" customHeight="1">
      <c r="A59" s="44"/>
      <c r="B59" s="45"/>
      <c r="C59" s="46"/>
      <c r="D59" s="46"/>
      <c r="E59" s="46"/>
      <c r="F59" s="47"/>
      <c r="G59" s="48"/>
      <c r="H59" s="46"/>
      <c r="I59" s="46"/>
      <c r="J59" s="46"/>
      <c r="K59" s="46"/>
      <c r="L59" s="49"/>
    </row>
    <row r="60" spans="1:12" ht="14.25" customHeight="1">
      <c r="A60" s="124" t="s">
        <v>99</v>
      </c>
      <c r="B60" s="125"/>
      <c r="C60" s="12"/>
      <c r="D60" s="12"/>
      <c r="E60" s="12"/>
      <c r="F60" s="50"/>
      <c r="G60" s="7" t="s">
        <v>66</v>
      </c>
      <c r="H60" s="11" t="s">
        <v>100</v>
      </c>
      <c r="I60" s="12">
        <v>40</v>
      </c>
      <c r="J60" s="12">
        <v>68</v>
      </c>
      <c r="K60" s="12">
        <v>56</v>
      </c>
      <c r="L60" s="51">
        <f aca="true" t="shared" si="8" ref="L60:L65">SUM(J60:K60)</f>
        <v>124</v>
      </c>
    </row>
    <row r="61" spans="1:12" ht="14.25" customHeight="1">
      <c r="A61" s="21" t="s">
        <v>101</v>
      </c>
      <c r="B61" s="19" t="s">
        <v>102</v>
      </c>
      <c r="C61" s="36">
        <v>297</v>
      </c>
      <c r="D61" s="20">
        <v>423</v>
      </c>
      <c r="E61" s="20">
        <v>428</v>
      </c>
      <c r="F61" s="17">
        <f aca="true" t="shared" si="9" ref="F61:F68">SUM(D61:E61)</f>
        <v>851</v>
      </c>
      <c r="G61" s="52"/>
      <c r="H61" s="19" t="s">
        <v>103</v>
      </c>
      <c r="I61" s="20">
        <v>56</v>
      </c>
      <c r="J61" s="20">
        <v>59</v>
      </c>
      <c r="K61" s="20">
        <v>76</v>
      </c>
      <c r="L61" s="43">
        <f t="shared" si="8"/>
        <v>135</v>
      </c>
    </row>
    <row r="62" spans="1:12" ht="14.25" customHeight="1">
      <c r="A62" s="21"/>
      <c r="B62" s="19" t="s">
        <v>104</v>
      </c>
      <c r="C62" s="20">
        <v>253</v>
      </c>
      <c r="D62" s="20">
        <v>360</v>
      </c>
      <c r="E62" s="20">
        <v>382</v>
      </c>
      <c r="F62" s="17">
        <f t="shared" si="9"/>
        <v>742</v>
      </c>
      <c r="G62" s="52"/>
      <c r="H62" s="19" t="s">
        <v>105</v>
      </c>
      <c r="I62" s="20">
        <v>33</v>
      </c>
      <c r="J62" s="20">
        <v>57</v>
      </c>
      <c r="K62" s="20">
        <v>60</v>
      </c>
      <c r="L62" s="43">
        <f t="shared" si="8"/>
        <v>117</v>
      </c>
    </row>
    <row r="63" spans="1:12" ht="14.25" customHeight="1">
      <c r="A63" s="21"/>
      <c r="B63" s="19" t="s">
        <v>106</v>
      </c>
      <c r="C63" s="20">
        <v>61</v>
      </c>
      <c r="D63" s="20">
        <v>95</v>
      </c>
      <c r="E63" s="20">
        <v>90</v>
      </c>
      <c r="F63" s="17">
        <f t="shared" si="9"/>
        <v>185</v>
      </c>
      <c r="G63" s="52"/>
      <c r="H63" s="19" t="s">
        <v>107</v>
      </c>
      <c r="I63" s="20">
        <v>22</v>
      </c>
      <c r="J63" s="20">
        <v>37</v>
      </c>
      <c r="K63" s="20">
        <v>35</v>
      </c>
      <c r="L63" s="43">
        <f t="shared" si="8"/>
        <v>72</v>
      </c>
    </row>
    <row r="64" spans="1:12" ht="14.25" customHeight="1">
      <c r="A64" s="21"/>
      <c r="B64" s="19" t="s">
        <v>108</v>
      </c>
      <c r="C64" s="20">
        <v>137</v>
      </c>
      <c r="D64" s="20">
        <v>220</v>
      </c>
      <c r="E64" s="20">
        <v>218</v>
      </c>
      <c r="F64" s="17">
        <f t="shared" si="9"/>
        <v>438</v>
      </c>
      <c r="G64" s="52"/>
      <c r="H64" s="19" t="s">
        <v>109</v>
      </c>
      <c r="I64" s="20">
        <v>46</v>
      </c>
      <c r="J64" s="20">
        <v>68</v>
      </c>
      <c r="K64" s="20">
        <v>72</v>
      </c>
      <c r="L64" s="43">
        <f t="shared" si="8"/>
        <v>140</v>
      </c>
    </row>
    <row r="65" spans="1:12" ht="14.25" customHeight="1">
      <c r="A65" s="21"/>
      <c r="B65" s="19" t="s">
        <v>110</v>
      </c>
      <c r="C65" s="20">
        <v>84</v>
      </c>
      <c r="D65" s="20">
        <v>123</v>
      </c>
      <c r="E65" s="20">
        <v>142</v>
      </c>
      <c r="F65" s="17">
        <f t="shared" si="9"/>
        <v>265</v>
      </c>
      <c r="G65" s="52"/>
      <c r="H65" s="19" t="s">
        <v>111</v>
      </c>
      <c r="I65" s="20">
        <v>68</v>
      </c>
      <c r="J65" s="20">
        <v>103</v>
      </c>
      <c r="K65" s="20">
        <v>103</v>
      </c>
      <c r="L65" s="43">
        <f t="shared" si="8"/>
        <v>206</v>
      </c>
    </row>
    <row r="66" spans="1:12" ht="14.25" customHeight="1">
      <c r="A66" s="21"/>
      <c r="B66" s="19" t="s">
        <v>112</v>
      </c>
      <c r="C66" s="20">
        <v>99</v>
      </c>
      <c r="D66" s="20">
        <v>132</v>
      </c>
      <c r="E66" s="20">
        <v>144</v>
      </c>
      <c r="F66" s="17">
        <f t="shared" si="9"/>
        <v>276</v>
      </c>
      <c r="G66" s="52"/>
      <c r="H66" s="23" t="s">
        <v>81</v>
      </c>
      <c r="I66" s="24">
        <f>SUM(I60:I65)</f>
        <v>265</v>
      </c>
      <c r="J66" s="24">
        <f>SUM(J60:J65)</f>
        <v>392</v>
      </c>
      <c r="K66" s="24">
        <f>SUM(K60:K65)</f>
        <v>402</v>
      </c>
      <c r="L66" s="25">
        <f>SUM(L60:L65)</f>
        <v>794</v>
      </c>
    </row>
    <row r="67" spans="1:12" ht="14.25" customHeight="1">
      <c r="A67" s="21"/>
      <c r="B67" s="19" t="s">
        <v>113</v>
      </c>
      <c r="C67" s="20">
        <v>308</v>
      </c>
      <c r="D67" s="20">
        <v>444</v>
      </c>
      <c r="E67" s="20">
        <v>449</v>
      </c>
      <c r="F67" s="17">
        <f t="shared" si="9"/>
        <v>893</v>
      </c>
      <c r="G67" s="126" t="s">
        <v>114</v>
      </c>
      <c r="H67" s="127"/>
      <c r="I67" s="32">
        <f>SUM(C69+C82+C93+C110+C114+I66)</f>
        <v>5685</v>
      </c>
      <c r="J67" s="32">
        <f>SUM(D69+D82+D93+D110+D114+J66)</f>
        <v>7793</v>
      </c>
      <c r="K67" s="32">
        <f>SUM(E69+E82+E93+E110+E114+K66)</f>
        <v>8247</v>
      </c>
      <c r="L67" s="41">
        <f>SUM(F69+F82+F93+F110+F114+L66)</f>
        <v>16040</v>
      </c>
    </row>
    <row r="68" spans="1:12" ht="14.25" customHeight="1">
      <c r="A68" s="21"/>
      <c r="B68" s="19" t="s">
        <v>115</v>
      </c>
      <c r="C68" s="20">
        <v>81</v>
      </c>
      <c r="D68" s="20">
        <v>110</v>
      </c>
      <c r="E68" s="20">
        <v>133</v>
      </c>
      <c r="F68" s="17">
        <f t="shared" si="9"/>
        <v>243</v>
      </c>
      <c r="G68" s="52"/>
      <c r="H68" s="20"/>
      <c r="I68" s="20"/>
      <c r="J68" s="20"/>
      <c r="K68" s="20"/>
      <c r="L68" s="43"/>
    </row>
    <row r="69" spans="1:12" ht="14.25" customHeight="1">
      <c r="A69" s="21"/>
      <c r="B69" s="23" t="s">
        <v>116</v>
      </c>
      <c r="C69" s="24">
        <f>SUM(C61:C68)</f>
        <v>1320</v>
      </c>
      <c r="D69" s="24">
        <f>SUM(D61:D68)</f>
        <v>1907</v>
      </c>
      <c r="E69" s="24">
        <f>SUM(E61:E68)</f>
        <v>1986</v>
      </c>
      <c r="F69" s="29">
        <f>SUM(F61:F68)</f>
        <v>3893</v>
      </c>
      <c r="G69" s="52"/>
      <c r="H69" s="20"/>
      <c r="I69" s="20"/>
      <c r="J69" s="20"/>
      <c r="K69" s="20"/>
      <c r="L69" s="43"/>
    </row>
    <row r="70" spans="1:12" ht="14.25" customHeight="1">
      <c r="A70" s="21" t="s">
        <v>117</v>
      </c>
      <c r="B70" s="19" t="s">
        <v>118</v>
      </c>
      <c r="C70" s="20">
        <v>38</v>
      </c>
      <c r="D70" s="20">
        <v>56</v>
      </c>
      <c r="E70" s="20">
        <v>51</v>
      </c>
      <c r="F70" s="17">
        <f aca="true" t="shared" si="10" ref="F70:F81">SUM(D70:E70)</f>
        <v>107</v>
      </c>
      <c r="G70" s="52"/>
      <c r="H70" s="20"/>
      <c r="I70" s="20"/>
      <c r="J70" s="20"/>
      <c r="K70" s="20"/>
      <c r="L70" s="43"/>
    </row>
    <row r="71" spans="1:12" ht="14.25" customHeight="1">
      <c r="A71" s="21"/>
      <c r="B71" s="19" t="s">
        <v>119</v>
      </c>
      <c r="C71" s="20">
        <v>217</v>
      </c>
      <c r="D71" s="20">
        <v>260</v>
      </c>
      <c r="E71" s="20">
        <v>290</v>
      </c>
      <c r="F71" s="17">
        <f t="shared" si="10"/>
        <v>550</v>
      </c>
      <c r="G71" s="18"/>
      <c r="H71" s="20"/>
      <c r="I71" s="20"/>
      <c r="J71" s="20"/>
      <c r="K71" s="20"/>
      <c r="L71" s="43"/>
    </row>
    <row r="72" spans="1:12" ht="14.25" customHeight="1">
      <c r="A72" s="21"/>
      <c r="B72" s="19" t="s">
        <v>120</v>
      </c>
      <c r="C72" s="20">
        <v>125</v>
      </c>
      <c r="D72" s="20">
        <v>175</v>
      </c>
      <c r="E72" s="20">
        <v>164</v>
      </c>
      <c r="F72" s="17">
        <f t="shared" si="10"/>
        <v>339</v>
      </c>
      <c r="G72" s="18"/>
      <c r="H72" s="20"/>
      <c r="I72" s="20"/>
      <c r="J72" s="20"/>
      <c r="K72" s="20"/>
      <c r="L72" s="43"/>
    </row>
    <row r="73" spans="1:12" ht="14.25" customHeight="1">
      <c r="A73" s="21"/>
      <c r="B73" s="19" t="s">
        <v>121</v>
      </c>
      <c r="C73" s="20">
        <v>65</v>
      </c>
      <c r="D73" s="20">
        <v>93</v>
      </c>
      <c r="E73" s="20">
        <v>87</v>
      </c>
      <c r="F73" s="17">
        <f t="shared" si="10"/>
        <v>180</v>
      </c>
      <c r="G73" s="18"/>
      <c r="H73" s="20"/>
      <c r="I73" s="20"/>
      <c r="J73" s="20"/>
      <c r="K73" s="20"/>
      <c r="L73" s="43"/>
    </row>
    <row r="74" spans="1:12" ht="14.25" customHeight="1">
      <c r="A74" s="21"/>
      <c r="B74" s="19" t="s">
        <v>122</v>
      </c>
      <c r="C74" s="20">
        <v>72</v>
      </c>
      <c r="D74" s="20">
        <v>80</v>
      </c>
      <c r="E74" s="20">
        <v>99</v>
      </c>
      <c r="F74" s="17">
        <f t="shared" si="10"/>
        <v>179</v>
      </c>
      <c r="G74" s="18"/>
      <c r="H74" s="20"/>
      <c r="I74" s="20"/>
      <c r="J74" s="20"/>
      <c r="K74" s="20"/>
      <c r="L74" s="43"/>
    </row>
    <row r="75" spans="1:12" ht="14.25" customHeight="1">
      <c r="A75" s="21"/>
      <c r="B75" s="19" t="s">
        <v>123</v>
      </c>
      <c r="C75" s="20">
        <v>362</v>
      </c>
      <c r="D75" s="20">
        <v>447</v>
      </c>
      <c r="E75" s="20">
        <v>467</v>
      </c>
      <c r="F75" s="17">
        <f t="shared" si="10"/>
        <v>914</v>
      </c>
      <c r="G75" s="18"/>
      <c r="H75" s="20"/>
      <c r="I75" s="20"/>
      <c r="J75" s="20"/>
      <c r="K75" s="20"/>
      <c r="L75" s="43"/>
    </row>
    <row r="76" spans="1:12" ht="14.25" customHeight="1">
      <c r="A76" s="21"/>
      <c r="B76" s="19" t="s">
        <v>124</v>
      </c>
      <c r="C76" s="20">
        <v>159</v>
      </c>
      <c r="D76" s="20">
        <v>217</v>
      </c>
      <c r="E76" s="20">
        <v>224</v>
      </c>
      <c r="F76" s="17">
        <f t="shared" si="10"/>
        <v>441</v>
      </c>
      <c r="G76" s="18"/>
      <c r="H76" s="20"/>
      <c r="I76" s="20"/>
      <c r="J76" s="20"/>
      <c r="K76" s="20"/>
      <c r="L76" s="43"/>
    </row>
    <row r="77" spans="1:12" ht="14.25" customHeight="1">
      <c r="A77" s="21"/>
      <c r="B77" s="19" t="s">
        <v>125</v>
      </c>
      <c r="C77" s="20">
        <v>35</v>
      </c>
      <c r="D77" s="20">
        <v>50</v>
      </c>
      <c r="E77" s="20">
        <v>47</v>
      </c>
      <c r="F77" s="17">
        <f t="shared" si="10"/>
        <v>97</v>
      </c>
      <c r="G77" s="18"/>
      <c r="H77" s="20"/>
      <c r="I77" s="20"/>
      <c r="J77" s="20"/>
      <c r="K77" s="20"/>
      <c r="L77" s="43"/>
    </row>
    <row r="78" spans="1:12" ht="14.25" customHeight="1">
      <c r="A78" s="21"/>
      <c r="B78" s="19" t="s">
        <v>126</v>
      </c>
      <c r="C78" s="20">
        <v>37</v>
      </c>
      <c r="D78" s="20">
        <v>41</v>
      </c>
      <c r="E78" s="20">
        <v>57</v>
      </c>
      <c r="F78" s="17">
        <f t="shared" si="10"/>
        <v>98</v>
      </c>
      <c r="G78" s="18"/>
      <c r="H78" s="20"/>
      <c r="I78" s="20"/>
      <c r="J78" s="20"/>
      <c r="K78" s="20"/>
      <c r="L78" s="43"/>
    </row>
    <row r="79" spans="1:12" ht="14.25" customHeight="1">
      <c r="A79" s="21"/>
      <c r="B79" s="19" t="s">
        <v>127</v>
      </c>
      <c r="C79" s="20">
        <v>128</v>
      </c>
      <c r="D79" s="20">
        <v>177</v>
      </c>
      <c r="E79" s="20">
        <v>187</v>
      </c>
      <c r="F79" s="17">
        <f t="shared" si="10"/>
        <v>364</v>
      </c>
      <c r="G79" s="18"/>
      <c r="H79" s="20"/>
      <c r="I79" s="20"/>
      <c r="J79" s="20"/>
      <c r="K79" s="20"/>
      <c r="L79" s="43"/>
    </row>
    <row r="80" spans="1:12" ht="14.25" customHeight="1">
      <c r="A80" s="21"/>
      <c r="B80" s="19" t="s">
        <v>128</v>
      </c>
      <c r="C80" s="20">
        <v>151</v>
      </c>
      <c r="D80" s="20">
        <v>198</v>
      </c>
      <c r="E80" s="20">
        <v>177</v>
      </c>
      <c r="F80" s="17">
        <f t="shared" si="10"/>
        <v>375</v>
      </c>
      <c r="G80" s="18"/>
      <c r="H80" s="20"/>
      <c r="I80" s="20"/>
      <c r="J80" s="20"/>
      <c r="K80" s="20"/>
      <c r="L80" s="43"/>
    </row>
    <row r="81" spans="1:12" ht="14.25" customHeight="1">
      <c r="A81" s="21"/>
      <c r="B81" s="19" t="s">
        <v>129</v>
      </c>
      <c r="C81" s="20">
        <v>19</v>
      </c>
      <c r="D81" s="20">
        <v>36</v>
      </c>
      <c r="E81" s="20">
        <v>28</v>
      </c>
      <c r="F81" s="17">
        <f t="shared" si="10"/>
        <v>64</v>
      </c>
      <c r="G81" s="18"/>
      <c r="H81" s="20"/>
      <c r="I81" s="20"/>
      <c r="J81" s="20"/>
      <c r="K81" s="20"/>
      <c r="L81" s="43"/>
    </row>
    <row r="82" spans="1:12" ht="14.25" customHeight="1">
      <c r="A82" s="21"/>
      <c r="B82" s="23" t="s">
        <v>130</v>
      </c>
      <c r="C82" s="24">
        <f>SUM(C70:C81)</f>
        <v>1408</v>
      </c>
      <c r="D82" s="24">
        <f>SUM(D70:D81)</f>
        <v>1830</v>
      </c>
      <c r="E82" s="24">
        <f>SUM(E70:E81)</f>
        <v>1878</v>
      </c>
      <c r="F82" s="29">
        <f>SUM(F70:F81)</f>
        <v>3708</v>
      </c>
      <c r="G82" s="18"/>
      <c r="H82" s="20"/>
      <c r="I82" s="20"/>
      <c r="J82" s="20"/>
      <c r="K82" s="20"/>
      <c r="L82" s="43"/>
    </row>
    <row r="83" spans="1:12" ht="14.25" customHeight="1">
      <c r="A83" s="21" t="s">
        <v>131</v>
      </c>
      <c r="B83" s="19" t="s">
        <v>132</v>
      </c>
      <c r="C83" s="20">
        <v>322</v>
      </c>
      <c r="D83" s="20">
        <v>394</v>
      </c>
      <c r="E83" s="20">
        <v>458</v>
      </c>
      <c r="F83" s="17">
        <f aca="true" t="shared" si="11" ref="F83:F92">SUM(D83:E83)</f>
        <v>852</v>
      </c>
      <c r="G83" s="18"/>
      <c r="H83" s="20"/>
      <c r="I83" s="20"/>
      <c r="J83" s="20"/>
      <c r="K83" s="20"/>
      <c r="L83" s="43"/>
    </row>
    <row r="84" spans="1:12" ht="14.25" customHeight="1">
      <c r="A84" s="21"/>
      <c r="B84" s="19" t="s">
        <v>133</v>
      </c>
      <c r="C84" s="20">
        <v>282</v>
      </c>
      <c r="D84" s="20">
        <v>350</v>
      </c>
      <c r="E84" s="20">
        <v>399</v>
      </c>
      <c r="F84" s="17">
        <f t="shared" si="11"/>
        <v>749</v>
      </c>
      <c r="G84" s="18"/>
      <c r="H84" s="20"/>
      <c r="I84" s="20"/>
      <c r="J84" s="20"/>
      <c r="K84" s="20"/>
      <c r="L84" s="43"/>
    </row>
    <row r="85" spans="1:12" ht="14.25" customHeight="1">
      <c r="A85" s="21"/>
      <c r="B85" s="19" t="s">
        <v>134</v>
      </c>
      <c r="C85" s="20">
        <v>108</v>
      </c>
      <c r="D85" s="20">
        <v>130</v>
      </c>
      <c r="E85" s="20">
        <v>141</v>
      </c>
      <c r="F85" s="17">
        <f t="shared" si="11"/>
        <v>271</v>
      </c>
      <c r="G85" s="18"/>
      <c r="H85" s="20"/>
      <c r="I85" s="20"/>
      <c r="J85" s="20"/>
      <c r="K85" s="20"/>
      <c r="L85" s="43"/>
    </row>
    <row r="86" spans="1:12" ht="14.25" customHeight="1">
      <c r="A86" s="21"/>
      <c r="B86" s="19" t="s">
        <v>135</v>
      </c>
      <c r="C86" s="20">
        <v>85</v>
      </c>
      <c r="D86" s="20">
        <v>112</v>
      </c>
      <c r="E86" s="20">
        <v>122</v>
      </c>
      <c r="F86" s="17">
        <f t="shared" si="11"/>
        <v>234</v>
      </c>
      <c r="G86" s="18"/>
      <c r="H86" s="20"/>
      <c r="I86" s="20"/>
      <c r="J86" s="20"/>
      <c r="K86" s="20"/>
      <c r="L86" s="43"/>
    </row>
    <row r="87" spans="1:12" ht="14.25" customHeight="1">
      <c r="A87" s="21"/>
      <c r="B87" s="19" t="s">
        <v>136</v>
      </c>
      <c r="C87" s="20">
        <v>56</v>
      </c>
      <c r="D87" s="20">
        <v>68</v>
      </c>
      <c r="E87" s="20">
        <v>58</v>
      </c>
      <c r="F87" s="17">
        <f t="shared" si="11"/>
        <v>126</v>
      </c>
      <c r="G87" s="18"/>
      <c r="H87" s="20"/>
      <c r="I87" s="20"/>
      <c r="J87" s="20"/>
      <c r="K87" s="20"/>
      <c r="L87" s="43"/>
    </row>
    <row r="88" spans="1:12" ht="14.25" customHeight="1">
      <c r="A88" s="21"/>
      <c r="B88" s="19" t="s">
        <v>131</v>
      </c>
      <c r="C88" s="20">
        <v>139</v>
      </c>
      <c r="D88" s="20">
        <v>190</v>
      </c>
      <c r="E88" s="20">
        <v>230</v>
      </c>
      <c r="F88" s="17">
        <f t="shared" si="11"/>
        <v>420</v>
      </c>
      <c r="G88" s="18"/>
      <c r="H88" s="20"/>
      <c r="I88" s="20"/>
      <c r="J88" s="20"/>
      <c r="K88" s="20"/>
      <c r="L88" s="43"/>
    </row>
    <row r="89" spans="1:12" ht="14.25" customHeight="1">
      <c r="A89" s="21"/>
      <c r="B89" s="19" t="s">
        <v>137</v>
      </c>
      <c r="C89" s="20">
        <v>109</v>
      </c>
      <c r="D89" s="20">
        <v>139</v>
      </c>
      <c r="E89" s="20">
        <v>149</v>
      </c>
      <c r="F89" s="17">
        <f t="shared" si="11"/>
        <v>288</v>
      </c>
      <c r="G89" s="18"/>
      <c r="H89" s="26"/>
      <c r="I89" s="20"/>
      <c r="J89" s="20"/>
      <c r="K89" s="20"/>
      <c r="L89" s="43"/>
    </row>
    <row r="90" spans="1:12" ht="14.25" customHeight="1">
      <c r="A90" s="21"/>
      <c r="B90" s="19" t="s">
        <v>138</v>
      </c>
      <c r="C90" s="20">
        <v>100</v>
      </c>
      <c r="D90" s="20">
        <v>159</v>
      </c>
      <c r="E90" s="20">
        <v>154</v>
      </c>
      <c r="F90" s="17">
        <f t="shared" si="11"/>
        <v>313</v>
      </c>
      <c r="G90" s="18"/>
      <c r="H90" s="20"/>
      <c r="I90" s="20"/>
      <c r="J90" s="20"/>
      <c r="K90" s="20"/>
      <c r="L90" s="43"/>
    </row>
    <row r="91" spans="1:12" ht="14.25" customHeight="1">
      <c r="A91" s="21"/>
      <c r="B91" s="19" t="s">
        <v>139</v>
      </c>
      <c r="C91" s="20">
        <v>47</v>
      </c>
      <c r="D91" s="20">
        <v>67</v>
      </c>
      <c r="E91" s="20">
        <v>84</v>
      </c>
      <c r="F91" s="17">
        <f t="shared" si="11"/>
        <v>151</v>
      </c>
      <c r="G91" s="18"/>
      <c r="H91" s="20"/>
      <c r="I91" s="20"/>
      <c r="J91" s="20"/>
      <c r="K91" s="20"/>
      <c r="L91" s="43"/>
    </row>
    <row r="92" spans="1:12" ht="14.25" customHeight="1">
      <c r="A92" s="21"/>
      <c r="B92" s="19" t="s">
        <v>140</v>
      </c>
      <c r="C92" s="20">
        <v>204</v>
      </c>
      <c r="D92" s="20">
        <v>290</v>
      </c>
      <c r="E92" s="20">
        <v>317</v>
      </c>
      <c r="F92" s="17">
        <f t="shared" si="11"/>
        <v>607</v>
      </c>
      <c r="G92" s="18"/>
      <c r="H92" s="20"/>
      <c r="I92" s="20"/>
      <c r="J92" s="20"/>
      <c r="K92" s="20"/>
      <c r="L92" s="43"/>
    </row>
    <row r="93" spans="1:12" ht="14.25" customHeight="1">
      <c r="A93" s="21"/>
      <c r="B93" s="23" t="s">
        <v>141</v>
      </c>
      <c r="C93" s="24">
        <f>SUM(C83:C92)</f>
        <v>1452</v>
      </c>
      <c r="D93" s="24">
        <f>SUM(D83:D92)</f>
        <v>1899</v>
      </c>
      <c r="E93" s="24">
        <f>SUM(E83:E92)</f>
        <v>2112</v>
      </c>
      <c r="F93" s="29">
        <f>SUM(F83:F92)</f>
        <v>4011</v>
      </c>
      <c r="G93" s="18"/>
      <c r="H93" s="20"/>
      <c r="I93" s="20"/>
      <c r="J93" s="20"/>
      <c r="K93" s="20"/>
      <c r="L93" s="43"/>
    </row>
    <row r="94" spans="1:12" ht="14.25" customHeight="1">
      <c r="A94" s="14" t="s">
        <v>142</v>
      </c>
      <c r="B94" s="15" t="s">
        <v>143</v>
      </c>
      <c r="C94" s="20">
        <v>37</v>
      </c>
      <c r="D94" s="20">
        <v>48</v>
      </c>
      <c r="E94" s="20">
        <v>52</v>
      </c>
      <c r="F94" s="17">
        <f aca="true" t="shared" si="12" ref="F94:F109">SUM(D94:E94)</f>
        <v>100</v>
      </c>
      <c r="G94" s="18"/>
      <c r="H94" s="20"/>
      <c r="I94" s="20"/>
      <c r="J94" s="20"/>
      <c r="K94" s="20"/>
      <c r="L94" s="43"/>
    </row>
    <row r="95" spans="1:12" ht="14.25" customHeight="1">
      <c r="A95" s="21"/>
      <c r="B95" s="19" t="s">
        <v>144</v>
      </c>
      <c r="C95" s="20">
        <v>44</v>
      </c>
      <c r="D95" s="20">
        <v>60</v>
      </c>
      <c r="E95" s="20">
        <v>50</v>
      </c>
      <c r="F95" s="17">
        <f t="shared" si="12"/>
        <v>110</v>
      </c>
      <c r="G95" s="18"/>
      <c r="H95" s="20"/>
      <c r="I95" s="20"/>
      <c r="J95" s="20"/>
      <c r="K95" s="20"/>
      <c r="L95" s="43"/>
    </row>
    <row r="96" spans="1:12" ht="14.25" customHeight="1">
      <c r="A96" s="21"/>
      <c r="B96" s="19" t="s">
        <v>145</v>
      </c>
      <c r="C96" s="20">
        <v>23</v>
      </c>
      <c r="D96" s="20">
        <v>38</v>
      </c>
      <c r="E96" s="20">
        <v>43</v>
      </c>
      <c r="F96" s="17">
        <f t="shared" si="12"/>
        <v>81</v>
      </c>
      <c r="G96" s="18"/>
      <c r="H96" s="20"/>
      <c r="I96" s="20"/>
      <c r="J96" s="20"/>
      <c r="K96" s="20"/>
      <c r="L96" s="43"/>
    </row>
    <row r="97" spans="1:12" ht="14.25" customHeight="1">
      <c r="A97" s="21"/>
      <c r="B97" s="19" t="s">
        <v>146</v>
      </c>
      <c r="C97" s="20">
        <v>42</v>
      </c>
      <c r="D97" s="20">
        <v>54</v>
      </c>
      <c r="E97" s="20">
        <v>60</v>
      </c>
      <c r="F97" s="17">
        <f t="shared" si="12"/>
        <v>114</v>
      </c>
      <c r="G97" s="18"/>
      <c r="H97" s="20"/>
      <c r="I97" s="20"/>
      <c r="J97" s="20"/>
      <c r="K97" s="20"/>
      <c r="L97" s="43"/>
    </row>
    <row r="98" spans="1:12" ht="14.25" customHeight="1">
      <c r="A98" s="21"/>
      <c r="B98" s="19" t="s">
        <v>147</v>
      </c>
      <c r="C98" s="20">
        <v>112</v>
      </c>
      <c r="D98" s="20">
        <v>162</v>
      </c>
      <c r="E98" s="20">
        <v>162</v>
      </c>
      <c r="F98" s="17">
        <f t="shared" si="12"/>
        <v>324</v>
      </c>
      <c r="G98" s="18"/>
      <c r="H98" s="20"/>
      <c r="I98" s="20"/>
      <c r="J98" s="20"/>
      <c r="K98" s="20"/>
      <c r="L98" s="43"/>
    </row>
    <row r="99" spans="1:12" ht="14.25" customHeight="1">
      <c r="A99" s="21"/>
      <c r="B99" s="19" t="s">
        <v>148</v>
      </c>
      <c r="C99" s="20">
        <v>15</v>
      </c>
      <c r="D99" s="20">
        <v>28</v>
      </c>
      <c r="E99" s="20">
        <v>24</v>
      </c>
      <c r="F99" s="17">
        <f t="shared" si="12"/>
        <v>52</v>
      </c>
      <c r="G99" s="18"/>
      <c r="H99" s="20"/>
      <c r="I99" s="20"/>
      <c r="J99" s="20"/>
      <c r="K99" s="20"/>
      <c r="L99" s="43"/>
    </row>
    <row r="100" spans="1:12" ht="14.25" customHeight="1">
      <c r="A100" s="21"/>
      <c r="B100" s="19" t="s">
        <v>149</v>
      </c>
      <c r="C100" s="20">
        <v>52</v>
      </c>
      <c r="D100" s="20">
        <v>75</v>
      </c>
      <c r="E100" s="20">
        <v>77</v>
      </c>
      <c r="F100" s="17">
        <f t="shared" si="12"/>
        <v>152</v>
      </c>
      <c r="G100" s="18"/>
      <c r="H100" s="20"/>
      <c r="I100" s="20"/>
      <c r="J100" s="20"/>
      <c r="K100" s="20"/>
      <c r="L100" s="43"/>
    </row>
    <row r="101" spans="1:12" ht="14.25" customHeight="1">
      <c r="A101" s="21"/>
      <c r="B101" s="19" t="s">
        <v>150</v>
      </c>
      <c r="C101" s="20">
        <v>102</v>
      </c>
      <c r="D101" s="20">
        <v>148</v>
      </c>
      <c r="E101" s="20">
        <v>158</v>
      </c>
      <c r="F101" s="17">
        <f t="shared" si="12"/>
        <v>306</v>
      </c>
      <c r="G101" s="18"/>
      <c r="H101" s="20"/>
      <c r="I101" s="20"/>
      <c r="J101" s="20"/>
      <c r="K101" s="20"/>
      <c r="L101" s="43"/>
    </row>
    <row r="102" spans="1:12" ht="14.25" customHeight="1">
      <c r="A102" s="21"/>
      <c r="B102" s="19" t="s">
        <v>151</v>
      </c>
      <c r="C102" s="20">
        <v>135</v>
      </c>
      <c r="D102" s="20">
        <v>168</v>
      </c>
      <c r="E102" s="20">
        <v>203</v>
      </c>
      <c r="F102" s="17">
        <f t="shared" si="12"/>
        <v>371</v>
      </c>
      <c r="G102" s="18"/>
      <c r="H102" s="20"/>
      <c r="I102" s="20"/>
      <c r="J102" s="20"/>
      <c r="K102" s="20"/>
      <c r="L102" s="43"/>
    </row>
    <row r="103" spans="1:12" ht="14.25" customHeight="1">
      <c r="A103" s="21"/>
      <c r="B103" s="19" t="s">
        <v>152</v>
      </c>
      <c r="C103" s="20">
        <v>131</v>
      </c>
      <c r="D103" s="20">
        <v>190</v>
      </c>
      <c r="E103" s="20">
        <v>188</v>
      </c>
      <c r="F103" s="17">
        <f t="shared" si="12"/>
        <v>378</v>
      </c>
      <c r="G103" s="18"/>
      <c r="H103" s="20"/>
      <c r="I103" s="20"/>
      <c r="J103" s="20"/>
      <c r="K103" s="20"/>
      <c r="L103" s="43"/>
    </row>
    <row r="104" spans="1:12" ht="14.25" customHeight="1">
      <c r="A104" s="21"/>
      <c r="B104" s="19" t="s">
        <v>153</v>
      </c>
      <c r="C104" s="20">
        <v>69</v>
      </c>
      <c r="D104" s="20">
        <v>70</v>
      </c>
      <c r="E104" s="20">
        <v>87</v>
      </c>
      <c r="F104" s="17">
        <f t="shared" si="12"/>
        <v>157</v>
      </c>
      <c r="G104" s="18"/>
      <c r="H104" s="20"/>
      <c r="I104" s="20"/>
      <c r="J104" s="20"/>
      <c r="K104" s="20"/>
      <c r="L104" s="43"/>
    </row>
    <row r="105" spans="1:12" ht="14.25" customHeight="1">
      <c r="A105" s="21"/>
      <c r="B105" s="19" t="s">
        <v>154</v>
      </c>
      <c r="C105" s="20">
        <v>47</v>
      </c>
      <c r="D105" s="20">
        <v>67</v>
      </c>
      <c r="E105" s="20">
        <v>76</v>
      </c>
      <c r="F105" s="17">
        <f t="shared" si="12"/>
        <v>143</v>
      </c>
      <c r="G105" s="18"/>
      <c r="H105" s="20"/>
      <c r="I105" s="20"/>
      <c r="J105" s="20"/>
      <c r="K105" s="20"/>
      <c r="L105" s="43"/>
    </row>
    <row r="106" spans="1:12" ht="14.25" customHeight="1">
      <c r="A106" s="21"/>
      <c r="B106" s="19" t="s">
        <v>155</v>
      </c>
      <c r="C106" s="20">
        <v>28</v>
      </c>
      <c r="D106" s="20">
        <v>50</v>
      </c>
      <c r="E106" s="20">
        <v>64</v>
      </c>
      <c r="F106" s="17">
        <f t="shared" si="12"/>
        <v>114</v>
      </c>
      <c r="G106" s="18"/>
      <c r="H106" s="20"/>
      <c r="I106" s="20"/>
      <c r="J106" s="20"/>
      <c r="K106" s="20"/>
      <c r="L106" s="43"/>
    </row>
    <row r="107" spans="1:12" ht="14.25" customHeight="1">
      <c r="A107" s="21"/>
      <c r="B107" s="19" t="s">
        <v>156</v>
      </c>
      <c r="C107" s="20">
        <v>86</v>
      </c>
      <c r="D107" s="20">
        <v>128</v>
      </c>
      <c r="E107" s="20">
        <v>126</v>
      </c>
      <c r="F107" s="17">
        <f t="shared" si="12"/>
        <v>254</v>
      </c>
      <c r="G107" s="18"/>
      <c r="H107" s="20"/>
      <c r="I107" s="20"/>
      <c r="J107" s="20"/>
      <c r="K107" s="20"/>
      <c r="L107" s="43"/>
    </row>
    <row r="108" spans="1:12" ht="14.25" customHeight="1">
      <c r="A108" s="21"/>
      <c r="B108" s="19" t="s">
        <v>157</v>
      </c>
      <c r="C108" s="20">
        <v>81</v>
      </c>
      <c r="D108" s="20">
        <v>114</v>
      </c>
      <c r="E108" s="20">
        <v>130</v>
      </c>
      <c r="F108" s="17">
        <f t="shared" si="12"/>
        <v>244</v>
      </c>
      <c r="G108" s="18"/>
      <c r="H108" s="20"/>
      <c r="I108" s="20"/>
      <c r="J108" s="20"/>
      <c r="K108" s="20"/>
      <c r="L108" s="43"/>
    </row>
    <row r="109" spans="1:12" ht="14.25" customHeight="1">
      <c r="A109" s="21"/>
      <c r="B109" s="19" t="s">
        <v>158</v>
      </c>
      <c r="C109" s="20">
        <v>77</v>
      </c>
      <c r="D109" s="20">
        <v>110</v>
      </c>
      <c r="E109" s="20">
        <v>101</v>
      </c>
      <c r="F109" s="17">
        <f t="shared" si="12"/>
        <v>211</v>
      </c>
      <c r="G109" s="18"/>
      <c r="H109" s="20"/>
      <c r="I109" s="20"/>
      <c r="J109" s="20"/>
      <c r="K109" s="20"/>
      <c r="L109" s="43"/>
    </row>
    <row r="110" spans="1:12" ht="14.25" customHeight="1">
      <c r="A110" s="21"/>
      <c r="B110" s="23" t="s">
        <v>159</v>
      </c>
      <c r="C110" s="24">
        <f>SUM(C94:C109)</f>
        <v>1081</v>
      </c>
      <c r="D110" s="24">
        <f>SUM(D94:D109)</f>
        <v>1510</v>
      </c>
      <c r="E110" s="24">
        <f>SUM(E94:E109)</f>
        <v>1601</v>
      </c>
      <c r="F110" s="29">
        <f>SUM(F94:F109)</f>
        <v>3111</v>
      </c>
      <c r="G110" s="18"/>
      <c r="H110" s="20"/>
      <c r="I110" s="20"/>
      <c r="J110" s="20"/>
      <c r="K110" s="20"/>
      <c r="L110" s="43"/>
    </row>
    <row r="111" spans="1:12" ht="14.25" customHeight="1">
      <c r="A111" s="14" t="s">
        <v>160</v>
      </c>
      <c r="B111" s="15" t="s">
        <v>161</v>
      </c>
      <c r="C111" s="20">
        <v>52</v>
      </c>
      <c r="D111" s="20">
        <v>86</v>
      </c>
      <c r="E111" s="20">
        <v>92</v>
      </c>
      <c r="F111" s="17">
        <f>SUM(D111:E111)</f>
        <v>178</v>
      </c>
      <c r="G111" s="18"/>
      <c r="H111" s="20"/>
      <c r="I111" s="20"/>
      <c r="J111" s="20"/>
      <c r="K111" s="20"/>
      <c r="L111" s="43"/>
    </row>
    <row r="112" spans="1:12" ht="14.25" customHeight="1">
      <c r="A112" s="21"/>
      <c r="B112" s="19" t="s">
        <v>162</v>
      </c>
      <c r="C112" s="20">
        <v>66</v>
      </c>
      <c r="D112" s="20">
        <v>101</v>
      </c>
      <c r="E112" s="20">
        <v>99</v>
      </c>
      <c r="F112" s="17">
        <f>SUM(D112:E112)</f>
        <v>200</v>
      </c>
      <c r="G112" s="18"/>
      <c r="H112" s="20"/>
      <c r="I112" s="20"/>
      <c r="J112" s="20"/>
      <c r="K112" s="20"/>
      <c r="L112" s="43"/>
    </row>
    <row r="113" spans="1:12" ht="14.25" customHeight="1">
      <c r="A113" s="21"/>
      <c r="B113" s="19" t="s">
        <v>163</v>
      </c>
      <c r="C113" s="20">
        <v>41</v>
      </c>
      <c r="D113" s="20">
        <v>68</v>
      </c>
      <c r="E113" s="20">
        <v>77</v>
      </c>
      <c r="F113" s="17">
        <f>SUM(D113:E113)</f>
        <v>145</v>
      </c>
      <c r="G113" s="18"/>
      <c r="H113" s="20"/>
      <c r="I113" s="20"/>
      <c r="J113" s="20"/>
      <c r="K113" s="20"/>
      <c r="L113" s="43"/>
    </row>
    <row r="114" spans="1:12" ht="14.25" customHeight="1">
      <c r="A114" s="21"/>
      <c r="B114" s="23" t="s">
        <v>62</v>
      </c>
      <c r="C114" s="24">
        <f>SUM(C111:C113)</f>
        <v>159</v>
      </c>
      <c r="D114" s="24">
        <f>SUM(D111:D113)</f>
        <v>255</v>
      </c>
      <c r="E114" s="24">
        <f>SUM(E111:E113)</f>
        <v>268</v>
      </c>
      <c r="F114" s="29">
        <f>SUM(F111:F113)</f>
        <v>523</v>
      </c>
      <c r="G114" s="18"/>
      <c r="H114" s="20"/>
      <c r="I114" s="20"/>
      <c r="J114" s="20"/>
      <c r="K114" s="20"/>
      <c r="L114" s="43"/>
    </row>
    <row r="115" spans="1:12" ht="14.25" customHeight="1">
      <c r="A115" s="44"/>
      <c r="B115" s="46"/>
      <c r="C115" s="46"/>
      <c r="D115" s="46"/>
      <c r="E115" s="46"/>
      <c r="F115" s="53"/>
      <c r="G115" s="48"/>
      <c r="H115" s="46"/>
      <c r="I115" s="46"/>
      <c r="J115" s="46"/>
      <c r="K115" s="46"/>
      <c r="L115" s="49"/>
    </row>
    <row r="116" spans="1:12" ht="14.25" customHeight="1">
      <c r="A116" s="124" t="s">
        <v>164</v>
      </c>
      <c r="B116" s="125"/>
      <c r="C116" s="12"/>
      <c r="D116" s="12"/>
      <c r="E116" s="12"/>
      <c r="F116" s="50"/>
      <c r="G116" s="10" t="s">
        <v>165</v>
      </c>
      <c r="H116" s="11" t="s">
        <v>166</v>
      </c>
      <c r="I116" s="12">
        <v>185</v>
      </c>
      <c r="J116" s="12">
        <v>255</v>
      </c>
      <c r="K116" s="12">
        <v>275</v>
      </c>
      <c r="L116" s="51">
        <f aca="true" t="shared" si="13" ref="L116:L124">SUM(J116:K116)</f>
        <v>530</v>
      </c>
    </row>
    <row r="117" spans="1:12" ht="14.25" customHeight="1">
      <c r="A117" s="21" t="s">
        <v>167</v>
      </c>
      <c r="B117" s="19" t="s">
        <v>168</v>
      </c>
      <c r="C117" s="20">
        <v>197</v>
      </c>
      <c r="D117" s="20">
        <v>213</v>
      </c>
      <c r="E117" s="20">
        <v>244</v>
      </c>
      <c r="F117" s="17">
        <f aca="true" t="shared" si="14" ref="F117:F138">SUM(D117:E117)</f>
        <v>457</v>
      </c>
      <c r="G117" s="18"/>
      <c r="H117" s="19" t="s">
        <v>169</v>
      </c>
      <c r="I117" s="20">
        <v>142</v>
      </c>
      <c r="J117" s="20">
        <v>195</v>
      </c>
      <c r="K117" s="20">
        <v>205</v>
      </c>
      <c r="L117" s="43">
        <f t="shared" si="13"/>
        <v>400</v>
      </c>
    </row>
    <row r="118" spans="1:12" ht="14.25" customHeight="1">
      <c r="A118" s="21"/>
      <c r="B118" s="19" t="s">
        <v>170</v>
      </c>
      <c r="C118" s="20">
        <v>275</v>
      </c>
      <c r="D118" s="20">
        <v>297</v>
      </c>
      <c r="E118" s="20">
        <v>291</v>
      </c>
      <c r="F118" s="17">
        <f t="shared" si="14"/>
        <v>588</v>
      </c>
      <c r="G118" s="18"/>
      <c r="H118" s="19" t="s">
        <v>171</v>
      </c>
      <c r="I118" s="20">
        <v>135</v>
      </c>
      <c r="J118" s="20">
        <v>195</v>
      </c>
      <c r="K118" s="20">
        <v>232</v>
      </c>
      <c r="L118" s="43">
        <f t="shared" si="13"/>
        <v>427</v>
      </c>
    </row>
    <row r="119" spans="1:12" ht="14.25" customHeight="1">
      <c r="A119" s="21"/>
      <c r="B119" s="19" t="s">
        <v>172</v>
      </c>
      <c r="C119" s="20">
        <v>96</v>
      </c>
      <c r="D119" s="20">
        <v>99</v>
      </c>
      <c r="E119" s="20">
        <v>103</v>
      </c>
      <c r="F119" s="17">
        <f t="shared" si="14"/>
        <v>202</v>
      </c>
      <c r="G119" s="18"/>
      <c r="H119" s="19" t="s">
        <v>173</v>
      </c>
      <c r="I119" s="20">
        <v>49</v>
      </c>
      <c r="J119" s="20">
        <v>62</v>
      </c>
      <c r="K119" s="20">
        <v>70</v>
      </c>
      <c r="L119" s="43">
        <f t="shared" si="13"/>
        <v>132</v>
      </c>
    </row>
    <row r="120" spans="1:12" ht="14.25" customHeight="1">
      <c r="A120" s="21"/>
      <c r="B120" s="19" t="s">
        <v>174</v>
      </c>
      <c r="C120" s="20">
        <v>111</v>
      </c>
      <c r="D120" s="20">
        <v>123</v>
      </c>
      <c r="E120" s="20">
        <v>143</v>
      </c>
      <c r="F120" s="17">
        <f t="shared" si="14"/>
        <v>266</v>
      </c>
      <c r="G120" s="18"/>
      <c r="H120" s="19" t="s">
        <v>175</v>
      </c>
      <c r="I120" s="20">
        <v>145</v>
      </c>
      <c r="J120" s="20">
        <v>176</v>
      </c>
      <c r="K120" s="20">
        <v>191</v>
      </c>
      <c r="L120" s="43">
        <f t="shared" si="13"/>
        <v>367</v>
      </c>
    </row>
    <row r="121" spans="1:12" ht="14.25" customHeight="1">
      <c r="A121" s="21"/>
      <c r="B121" s="19" t="s">
        <v>176</v>
      </c>
      <c r="C121" s="20">
        <v>70</v>
      </c>
      <c r="D121" s="20">
        <v>78</v>
      </c>
      <c r="E121" s="20">
        <v>81</v>
      </c>
      <c r="F121" s="17">
        <f t="shared" si="14"/>
        <v>159</v>
      </c>
      <c r="G121" s="18"/>
      <c r="H121" s="19" t="s">
        <v>177</v>
      </c>
      <c r="I121" s="20">
        <v>146</v>
      </c>
      <c r="J121" s="20">
        <v>196</v>
      </c>
      <c r="K121" s="16">
        <v>205</v>
      </c>
      <c r="L121" s="43">
        <f t="shared" si="13"/>
        <v>401</v>
      </c>
    </row>
    <row r="122" spans="1:12" ht="14.25" customHeight="1">
      <c r="A122" s="21"/>
      <c r="B122" s="19" t="s">
        <v>178</v>
      </c>
      <c r="C122" s="20">
        <v>26</v>
      </c>
      <c r="D122" s="20">
        <v>26</v>
      </c>
      <c r="E122" s="20">
        <v>35</v>
      </c>
      <c r="F122" s="17">
        <f t="shared" si="14"/>
        <v>61</v>
      </c>
      <c r="G122" s="18"/>
      <c r="H122" s="19" t="s">
        <v>179</v>
      </c>
      <c r="I122" s="20">
        <v>199</v>
      </c>
      <c r="J122" s="20">
        <v>246</v>
      </c>
      <c r="K122" s="20">
        <v>257</v>
      </c>
      <c r="L122" s="43">
        <f t="shared" si="13"/>
        <v>503</v>
      </c>
    </row>
    <row r="123" spans="1:12" ht="14.25" customHeight="1">
      <c r="A123" s="21"/>
      <c r="B123" s="19" t="s">
        <v>180</v>
      </c>
      <c r="C123" s="20">
        <v>73</v>
      </c>
      <c r="D123" s="20">
        <v>76</v>
      </c>
      <c r="E123" s="20">
        <v>89</v>
      </c>
      <c r="F123" s="17">
        <f t="shared" si="14"/>
        <v>165</v>
      </c>
      <c r="G123" s="18"/>
      <c r="H123" s="19" t="s">
        <v>181</v>
      </c>
      <c r="I123" s="20">
        <v>46</v>
      </c>
      <c r="J123" s="20">
        <v>59</v>
      </c>
      <c r="K123" s="20">
        <v>63</v>
      </c>
      <c r="L123" s="43">
        <f t="shared" si="13"/>
        <v>122</v>
      </c>
    </row>
    <row r="124" spans="1:12" ht="14.25" customHeight="1">
      <c r="A124" s="21"/>
      <c r="B124" s="19" t="s">
        <v>182</v>
      </c>
      <c r="C124" s="20">
        <v>159</v>
      </c>
      <c r="D124" s="20">
        <v>170</v>
      </c>
      <c r="E124" s="20">
        <v>192</v>
      </c>
      <c r="F124" s="17">
        <f t="shared" si="14"/>
        <v>362</v>
      </c>
      <c r="G124" s="18"/>
      <c r="H124" s="19" t="s">
        <v>183</v>
      </c>
      <c r="I124" s="20">
        <v>220</v>
      </c>
      <c r="J124" s="20">
        <v>272</v>
      </c>
      <c r="K124" s="20">
        <v>299</v>
      </c>
      <c r="L124" s="43">
        <f t="shared" si="13"/>
        <v>571</v>
      </c>
    </row>
    <row r="125" spans="1:12" ht="14.25" customHeight="1">
      <c r="A125" s="21"/>
      <c r="B125" s="19" t="s">
        <v>184</v>
      </c>
      <c r="C125" s="20">
        <v>54</v>
      </c>
      <c r="D125" s="20">
        <v>43</v>
      </c>
      <c r="E125" s="20">
        <v>62</v>
      </c>
      <c r="F125" s="17">
        <f t="shared" si="14"/>
        <v>105</v>
      </c>
      <c r="G125" s="18"/>
      <c r="H125" s="23" t="s">
        <v>185</v>
      </c>
      <c r="I125" s="24">
        <f>SUM(I116:I124)</f>
        <v>1267</v>
      </c>
      <c r="J125" s="24">
        <f>SUM(J116:J124)</f>
        <v>1656</v>
      </c>
      <c r="K125" s="24">
        <f>SUM(K116:K124)</f>
        <v>1797</v>
      </c>
      <c r="L125" s="25">
        <f>SUM(L116:L124)</f>
        <v>3453</v>
      </c>
    </row>
    <row r="126" spans="1:12" ht="14.25" customHeight="1">
      <c r="A126" s="21"/>
      <c r="B126" s="19" t="s">
        <v>186</v>
      </c>
      <c r="C126" s="20">
        <v>75</v>
      </c>
      <c r="D126" s="20">
        <v>83</v>
      </c>
      <c r="E126" s="20">
        <v>80</v>
      </c>
      <c r="F126" s="17">
        <f t="shared" si="14"/>
        <v>163</v>
      </c>
      <c r="G126" s="18" t="s">
        <v>187</v>
      </c>
      <c r="H126" s="19" t="s">
        <v>188</v>
      </c>
      <c r="I126" s="20">
        <v>36</v>
      </c>
      <c r="J126" s="20">
        <v>54</v>
      </c>
      <c r="K126" s="20">
        <v>45</v>
      </c>
      <c r="L126" s="13">
        <f aca="true" t="shared" si="15" ref="L126:L139">SUM(J126:K126)</f>
        <v>99</v>
      </c>
    </row>
    <row r="127" spans="1:12" ht="14.25" customHeight="1">
      <c r="A127" s="21"/>
      <c r="B127" s="19" t="s">
        <v>189</v>
      </c>
      <c r="C127" s="20">
        <v>40</v>
      </c>
      <c r="D127" s="20">
        <v>47</v>
      </c>
      <c r="E127" s="20">
        <v>49</v>
      </c>
      <c r="F127" s="17">
        <f t="shared" si="14"/>
        <v>96</v>
      </c>
      <c r="G127" s="18"/>
      <c r="H127" s="54" t="s">
        <v>190</v>
      </c>
      <c r="I127" s="20">
        <v>15</v>
      </c>
      <c r="J127" s="20">
        <v>19</v>
      </c>
      <c r="K127" s="20">
        <v>13</v>
      </c>
      <c r="L127" s="13">
        <f t="shared" si="15"/>
        <v>32</v>
      </c>
    </row>
    <row r="128" spans="1:12" ht="14.25" customHeight="1">
      <c r="A128" s="21"/>
      <c r="B128" s="19" t="s">
        <v>191</v>
      </c>
      <c r="C128" s="20">
        <v>85</v>
      </c>
      <c r="D128" s="20">
        <v>80</v>
      </c>
      <c r="E128" s="20">
        <v>97</v>
      </c>
      <c r="F128" s="17">
        <f t="shared" si="14"/>
        <v>177</v>
      </c>
      <c r="G128" s="18"/>
      <c r="H128" s="54" t="s">
        <v>192</v>
      </c>
      <c r="I128" s="20">
        <v>44</v>
      </c>
      <c r="J128" s="20">
        <v>67</v>
      </c>
      <c r="K128" s="20">
        <v>85</v>
      </c>
      <c r="L128" s="13">
        <f t="shared" si="15"/>
        <v>152</v>
      </c>
    </row>
    <row r="129" spans="1:12" ht="14.25" customHeight="1">
      <c r="A129" s="21"/>
      <c r="B129" s="19" t="s">
        <v>193</v>
      </c>
      <c r="C129" s="20">
        <v>82</v>
      </c>
      <c r="D129" s="20">
        <v>79</v>
      </c>
      <c r="E129" s="20">
        <v>97</v>
      </c>
      <c r="F129" s="17">
        <f t="shared" si="14"/>
        <v>176</v>
      </c>
      <c r="G129" s="18"/>
      <c r="H129" s="54" t="s">
        <v>194</v>
      </c>
      <c r="I129" s="20">
        <v>22</v>
      </c>
      <c r="J129" s="20">
        <v>24</v>
      </c>
      <c r="K129" s="20">
        <v>20</v>
      </c>
      <c r="L129" s="13">
        <f t="shared" si="15"/>
        <v>44</v>
      </c>
    </row>
    <row r="130" spans="1:12" ht="14.25" customHeight="1">
      <c r="A130" s="21"/>
      <c r="B130" s="19" t="s">
        <v>195</v>
      </c>
      <c r="C130" s="20">
        <v>76</v>
      </c>
      <c r="D130" s="20">
        <v>72</v>
      </c>
      <c r="E130" s="20">
        <v>94</v>
      </c>
      <c r="F130" s="17">
        <f t="shared" si="14"/>
        <v>166</v>
      </c>
      <c r="G130" s="18"/>
      <c r="H130" s="54" t="s">
        <v>196</v>
      </c>
      <c r="I130" s="20">
        <v>8</v>
      </c>
      <c r="J130" s="20">
        <v>7</v>
      </c>
      <c r="K130" s="20">
        <v>6</v>
      </c>
      <c r="L130" s="13">
        <f t="shared" si="15"/>
        <v>13</v>
      </c>
    </row>
    <row r="131" spans="1:12" ht="14.25" customHeight="1">
      <c r="A131" s="21"/>
      <c r="B131" s="19" t="s">
        <v>197</v>
      </c>
      <c r="C131" s="20">
        <v>115</v>
      </c>
      <c r="D131" s="20">
        <v>133</v>
      </c>
      <c r="E131" s="20">
        <v>131</v>
      </c>
      <c r="F131" s="17">
        <f t="shared" si="14"/>
        <v>264</v>
      </c>
      <c r="G131" s="18"/>
      <c r="H131" s="54" t="s">
        <v>198</v>
      </c>
      <c r="I131" s="20">
        <v>10</v>
      </c>
      <c r="J131" s="20">
        <v>20</v>
      </c>
      <c r="K131" s="20">
        <v>14</v>
      </c>
      <c r="L131" s="13">
        <f t="shared" si="15"/>
        <v>34</v>
      </c>
    </row>
    <row r="132" spans="1:12" ht="14.25" customHeight="1">
      <c r="A132" s="21"/>
      <c r="B132" s="19" t="s">
        <v>199</v>
      </c>
      <c r="C132" s="20">
        <v>160</v>
      </c>
      <c r="D132" s="20">
        <v>183</v>
      </c>
      <c r="E132" s="20">
        <v>205</v>
      </c>
      <c r="F132" s="17">
        <f t="shared" si="14"/>
        <v>388</v>
      </c>
      <c r="G132" s="18"/>
      <c r="H132" s="54" t="s">
        <v>200</v>
      </c>
      <c r="I132" s="20">
        <v>20</v>
      </c>
      <c r="J132" s="20">
        <v>23</v>
      </c>
      <c r="K132" s="20">
        <v>28</v>
      </c>
      <c r="L132" s="13">
        <f t="shared" si="15"/>
        <v>51</v>
      </c>
    </row>
    <row r="133" spans="1:12" ht="14.25" customHeight="1">
      <c r="A133" s="21"/>
      <c r="B133" s="19" t="s">
        <v>201</v>
      </c>
      <c r="C133" s="20">
        <v>145</v>
      </c>
      <c r="D133" s="20">
        <v>152</v>
      </c>
      <c r="E133" s="20">
        <v>156</v>
      </c>
      <c r="F133" s="17">
        <f t="shared" si="14"/>
        <v>308</v>
      </c>
      <c r="G133" s="18"/>
      <c r="H133" s="54" t="s">
        <v>202</v>
      </c>
      <c r="I133" s="20">
        <v>20</v>
      </c>
      <c r="J133" s="20">
        <v>16</v>
      </c>
      <c r="K133" s="20">
        <v>22</v>
      </c>
      <c r="L133" s="13">
        <f t="shared" si="15"/>
        <v>38</v>
      </c>
    </row>
    <row r="134" spans="1:12" ht="14.25" customHeight="1">
      <c r="A134" s="21"/>
      <c r="B134" s="19" t="s">
        <v>203</v>
      </c>
      <c r="C134" s="20">
        <v>113</v>
      </c>
      <c r="D134" s="20">
        <v>134</v>
      </c>
      <c r="E134" s="20">
        <v>144</v>
      </c>
      <c r="F134" s="17">
        <f t="shared" si="14"/>
        <v>278</v>
      </c>
      <c r="G134" s="18"/>
      <c r="H134" s="54" t="s">
        <v>204</v>
      </c>
      <c r="I134" s="20">
        <v>22</v>
      </c>
      <c r="J134" s="20">
        <v>19</v>
      </c>
      <c r="K134" s="20">
        <v>29</v>
      </c>
      <c r="L134" s="13">
        <f t="shared" si="15"/>
        <v>48</v>
      </c>
    </row>
    <row r="135" spans="1:12" ht="14.25" customHeight="1">
      <c r="A135" s="21"/>
      <c r="B135" s="19" t="s">
        <v>205</v>
      </c>
      <c r="C135" s="20">
        <v>181</v>
      </c>
      <c r="D135" s="20">
        <v>227</v>
      </c>
      <c r="E135" s="20">
        <v>226</v>
      </c>
      <c r="F135" s="17">
        <f t="shared" si="14"/>
        <v>453</v>
      </c>
      <c r="G135" s="18"/>
      <c r="H135" s="54" t="s">
        <v>206</v>
      </c>
      <c r="I135" s="20">
        <v>31</v>
      </c>
      <c r="J135" s="20">
        <v>27</v>
      </c>
      <c r="K135" s="20">
        <v>34</v>
      </c>
      <c r="L135" s="13">
        <f t="shared" si="15"/>
        <v>61</v>
      </c>
    </row>
    <row r="136" spans="1:12" ht="14.25" customHeight="1">
      <c r="A136" s="21"/>
      <c r="B136" s="19" t="s">
        <v>207</v>
      </c>
      <c r="C136" s="20">
        <v>39</v>
      </c>
      <c r="D136" s="20">
        <v>43</v>
      </c>
      <c r="E136" s="20">
        <v>40</v>
      </c>
      <c r="F136" s="17">
        <f t="shared" si="14"/>
        <v>83</v>
      </c>
      <c r="G136" s="18"/>
      <c r="H136" s="54" t="s">
        <v>208</v>
      </c>
      <c r="I136" s="20">
        <v>11</v>
      </c>
      <c r="J136" s="20">
        <v>10</v>
      </c>
      <c r="K136" s="20">
        <v>15</v>
      </c>
      <c r="L136" s="13">
        <f t="shared" si="15"/>
        <v>25</v>
      </c>
    </row>
    <row r="137" spans="1:12" ht="14.25" customHeight="1">
      <c r="A137" s="21"/>
      <c r="B137" s="19" t="s">
        <v>209</v>
      </c>
      <c r="C137" s="20">
        <v>207</v>
      </c>
      <c r="D137" s="20">
        <v>172</v>
      </c>
      <c r="E137" s="20">
        <v>201</v>
      </c>
      <c r="F137" s="17">
        <f t="shared" si="14"/>
        <v>373</v>
      </c>
      <c r="G137" s="18"/>
      <c r="H137" s="54" t="s">
        <v>210</v>
      </c>
      <c r="I137" s="20">
        <v>26</v>
      </c>
      <c r="J137" s="20">
        <v>26</v>
      </c>
      <c r="K137" s="20">
        <v>29</v>
      </c>
      <c r="L137" s="13">
        <f t="shared" si="15"/>
        <v>55</v>
      </c>
    </row>
    <row r="138" spans="1:12" ht="14.25" customHeight="1">
      <c r="A138" s="21"/>
      <c r="B138" s="26" t="s">
        <v>211</v>
      </c>
      <c r="C138" s="20">
        <v>100</v>
      </c>
      <c r="D138" s="20">
        <v>139</v>
      </c>
      <c r="E138" s="20">
        <v>154</v>
      </c>
      <c r="F138" s="17">
        <f t="shared" si="14"/>
        <v>293</v>
      </c>
      <c r="G138" s="18"/>
      <c r="H138" s="54" t="s">
        <v>212</v>
      </c>
      <c r="I138" s="20">
        <v>17</v>
      </c>
      <c r="J138" s="20">
        <v>32</v>
      </c>
      <c r="K138" s="20">
        <v>22</v>
      </c>
      <c r="L138" s="13">
        <f t="shared" si="15"/>
        <v>54</v>
      </c>
    </row>
    <row r="139" spans="1:12" ht="14.25" customHeight="1">
      <c r="A139" s="21"/>
      <c r="B139" s="23" t="s">
        <v>213</v>
      </c>
      <c r="C139" s="24">
        <f>SUM(C117:C138)</f>
        <v>2479</v>
      </c>
      <c r="D139" s="24">
        <f>SUM(D117:D138)</f>
        <v>2669</v>
      </c>
      <c r="E139" s="24">
        <f>SUM(E117:E138)</f>
        <v>2914</v>
      </c>
      <c r="F139" s="29">
        <f>SUM(F117:F138)</f>
        <v>5583</v>
      </c>
      <c r="G139" s="18"/>
      <c r="H139" s="54" t="s">
        <v>214</v>
      </c>
      <c r="I139" s="20">
        <v>12</v>
      </c>
      <c r="J139" s="20">
        <v>17</v>
      </c>
      <c r="K139" s="20">
        <v>17</v>
      </c>
      <c r="L139" s="13">
        <f t="shared" si="15"/>
        <v>34</v>
      </c>
    </row>
    <row r="140" spans="1:12" ht="14.25" customHeight="1">
      <c r="A140" s="21" t="s">
        <v>215</v>
      </c>
      <c r="B140" s="19" t="s">
        <v>216</v>
      </c>
      <c r="C140" s="20">
        <v>136</v>
      </c>
      <c r="D140" s="20">
        <v>172</v>
      </c>
      <c r="E140" s="20">
        <v>194</v>
      </c>
      <c r="F140" s="17">
        <f aca="true" t="shared" si="16" ref="F140:F156">SUM(D140:E140)</f>
        <v>366</v>
      </c>
      <c r="G140" s="18"/>
      <c r="H140" s="23" t="s">
        <v>217</v>
      </c>
      <c r="I140" s="24">
        <f>SUM(I126:I139)</f>
        <v>294</v>
      </c>
      <c r="J140" s="24">
        <f>SUM(J126:J139)</f>
        <v>361</v>
      </c>
      <c r="K140" s="24">
        <f>SUM(K126:K139)</f>
        <v>379</v>
      </c>
      <c r="L140" s="25">
        <f>SUM(L126:L139)</f>
        <v>740</v>
      </c>
    </row>
    <row r="141" spans="1:12" ht="14.25" customHeight="1">
      <c r="A141" s="21"/>
      <c r="B141" s="19" t="s">
        <v>218</v>
      </c>
      <c r="C141" s="20">
        <v>159</v>
      </c>
      <c r="D141" s="20">
        <v>227</v>
      </c>
      <c r="E141" s="20">
        <v>232</v>
      </c>
      <c r="F141" s="17">
        <f t="shared" si="16"/>
        <v>459</v>
      </c>
      <c r="G141" s="18" t="s">
        <v>219</v>
      </c>
      <c r="H141" s="54" t="s">
        <v>220</v>
      </c>
      <c r="I141" s="20">
        <v>49</v>
      </c>
      <c r="J141" s="20">
        <v>60</v>
      </c>
      <c r="K141" s="20">
        <v>59</v>
      </c>
      <c r="L141" s="13">
        <f>SUM(J141:K141)</f>
        <v>119</v>
      </c>
    </row>
    <row r="142" spans="1:12" ht="14.25" customHeight="1">
      <c r="A142" s="21"/>
      <c r="B142" s="19" t="s">
        <v>221</v>
      </c>
      <c r="C142" s="20">
        <v>130</v>
      </c>
      <c r="D142" s="20">
        <v>155</v>
      </c>
      <c r="E142" s="20">
        <v>160</v>
      </c>
      <c r="F142" s="17">
        <f t="shared" si="16"/>
        <v>315</v>
      </c>
      <c r="G142" s="18"/>
      <c r="H142" s="54" t="s">
        <v>222</v>
      </c>
      <c r="I142" s="20">
        <v>53</v>
      </c>
      <c r="J142" s="20">
        <v>63</v>
      </c>
      <c r="K142" s="20">
        <v>58</v>
      </c>
      <c r="L142" s="13">
        <f>SUM(J142:K142)</f>
        <v>121</v>
      </c>
    </row>
    <row r="143" spans="1:12" ht="14.25" customHeight="1">
      <c r="A143" s="21"/>
      <c r="B143" s="19" t="s">
        <v>223</v>
      </c>
      <c r="C143" s="20">
        <v>65</v>
      </c>
      <c r="D143" s="20">
        <v>83</v>
      </c>
      <c r="E143" s="20">
        <v>97</v>
      </c>
      <c r="F143" s="17">
        <f t="shared" si="16"/>
        <v>180</v>
      </c>
      <c r="G143" s="18"/>
      <c r="H143" s="54" t="s">
        <v>224</v>
      </c>
      <c r="I143" s="20">
        <v>56</v>
      </c>
      <c r="J143" s="20">
        <v>61</v>
      </c>
      <c r="K143" s="20">
        <v>61</v>
      </c>
      <c r="L143" s="13">
        <f>SUM(J143:K143)</f>
        <v>122</v>
      </c>
    </row>
    <row r="144" spans="1:12" ht="14.25" customHeight="1">
      <c r="A144" s="21"/>
      <c r="B144" s="19" t="s">
        <v>225</v>
      </c>
      <c r="C144" s="20">
        <v>29</v>
      </c>
      <c r="D144" s="20">
        <v>33</v>
      </c>
      <c r="E144" s="20">
        <v>36</v>
      </c>
      <c r="F144" s="17">
        <f t="shared" si="16"/>
        <v>69</v>
      </c>
      <c r="G144" s="18"/>
      <c r="H144" s="54" t="s">
        <v>226</v>
      </c>
      <c r="I144" s="20">
        <v>35</v>
      </c>
      <c r="J144" s="20">
        <v>36</v>
      </c>
      <c r="K144" s="20">
        <v>40</v>
      </c>
      <c r="L144" s="13">
        <f>SUM(J144:K144)</f>
        <v>76</v>
      </c>
    </row>
    <row r="145" spans="1:12" ht="14.25" customHeight="1">
      <c r="A145" s="21"/>
      <c r="B145" s="19" t="s">
        <v>227</v>
      </c>
      <c r="C145" s="20">
        <v>128</v>
      </c>
      <c r="D145" s="20">
        <v>178</v>
      </c>
      <c r="E145" s="20">
        <v>200</v>
      </c>
      <c r="F145" s="17">
        <f t="shared" si="16"/>
        <v>378</v>
      </c>
      <c r="G145" s="18"/>
      <c r="H145" s="54" t="s">
        <v>228</v>
      </c>
      <c r="I145" s="20">
        <v>35</v>
      </c>
      <c r="J145" s="20">
        <v>42</v>
      </c>
      <c r="K145" s="20">
        <v>41</v>
      </c>
      <c r="L145" s="13">
        <f>SUM(J145:K145)</f>
        <v>83</v>
      </c>
    </row>
    <row r="146" spans="1:12" ht="14.25" customHeight="1">
      <c r="A146" s="21"/>
      <c r="B146" s="19" t="s">
        <v>229</v>
      </c>
      <c r="C146" s="20">
        <v>31</v>
      </c>
      <c r="D146" s="20">
        <v>45</v>
      </c>
      <c r="E146" s="20">
        <v>46</v>
      </c>
      <c r="F146" s="17">
        <f t="shared" si="16"/>
        <v>91</v>
      </c>
      <c r="G146" s="18"/>
      <c r="H146" s="23" t="s">
        <v>230</v>
      </c>
      <c r="I146" s="24">
        <f>SUM(I141:I145)</f>
        <v>228</v>
      </c>
      <c r="J146" s="24">
        <f>SUM(J141:J145)</f>
        <v>262</v>
      </c>
      <c r="K146" s="24">
        <f>SUM(K141:K145)</f>
        <v>259</v>
      </c>
      <c r="L146" s="33">
        <f>SUM(L141:L145)</f>
        <v>521</v>
      </c>
    </row>
    <row r="147" spans="1:12" ht="14.25" customHeight="1">
      <c r="A147" s="21"/>
      <c r="B147" s="19" t="s">
        <v>231</v>
      </c>
      <c r="C147" s="20">
        <v>37</v>
      </c>
      <c r="D147" s="20">
        <v>52</v>
      </c>
      <c r="E147" s="20">
        <v>57</v>
      </c>
      <c r="F147" s="17">
        <f t="shared" si="16"/>
        <v>109</v>
      </c>
      <c r="G147" s="94" t="s">
        <v>232</v>
      </c>
      <c r="H147" s="58"/>
      <c r="I147" s="32">
        <f>SUM(C139+C157+C164+C167+I125+I140+I146)</f>
        <v>6896</v>
      </c>
      <c r="J147" s="32">
        <f>SUM(D139+D157+D164+D167+J125+J140+J146)</f>
        <v>8467</v>
      </c>
      <c r="K147" s="32">
        <f>SUM(E139+E157+E164+E167+K125+K140+K146)</f>
        <v>9145</v>
      </c>
      <c r="L147" s="41">
        <f>SUM(F139+F157+F164+F167+L125+L140+L146)</f>
        <v>17612</v>
      </c>
    </row>
    <row r="148" spans="1:12" ht="14.25" customHeight="1">
      <c r="A148" s="21"/>
      <c r="B148" s="19" t="s">
        <v>233</v>
      </c>
      <c r="C148" s="20">
        <v>88</v>
      </c>
      <c r="D148" s="20">
        <v>118</v>
      </c>
      <c r="E148" s="20">
        <v>152</v>
      </c>
      <c r="F148" s="17">
        <f t="shared" si="16"/>
        <v>270</v>
      </c>
      <c r="G148" s="62"/>
      <c r="H148" s="63"/>
      <c r="I148" s="64"/>
      <c r="J148" s="64"/>
      <c r="K148" s="64"/>
      <c r="L148" s="65"/>
    </row>
    <row r="149" spans="1:12" ht="14.25" customHeight="1">
      <c r="A149" s="21"/>
      <c r="B149" s="19" t="s">
        <v>234</v>
      </c>
      <c r="C149" s="20">
        <v>70</v>
      </c>
      <c r="D149" s="20">
        <v>89</v>
      </c>
      <c r="E149" s="20">
        <v>120</v>
      </c>
      <c r="F149" s="17">
        <f t="shared" si="16"/>
        <v>209</v>
      </c>
      <c r="G149" s="59" t="s">
        <v>235</v>
      </c>
      <c r="H149" s="60"/>
      <c r="I149" s="93">
        <f>SUM(C30+I39+I67+I147)</f>
        <v>18886</v>
      </c>
      <c r="J149" s="93">
        <f>SUM(D30+J39+J67+J147)</f>
        <v>24616</v>
      </c>
      <c r="K149" s="93">
        <f>SUM(E30+K39+K67+K147)</f>
        <v>26405</v>
      </c>
      <c r="L149" s="117">
        <f>SUM(J149:K149)</f>
        <v>51021</v>
      </c>
    </row>
    <row r="150" spans="1:12" ht="14.25" customHeight="1">
      <c r="A150" s="21"/>
      <c r="B150" s="19" t="s">
        <v>236</v>
      </c>
      <c r="C150" s="20">
        <v>124</v>
      </c>
      <c r="D150" s="20">
        <v>151</v>
      </c>
      <c r="E150" s="20">
        <v>159</v>
      </c>
      <c r="F150" s="17">
        <f t="shared" si="16"/>
        <v>310</v>
      </c>
      <c r="G150" s="122"/>
      <c r="H150" s="123"/>
      <c r="I150" s="92"/>
      <c r="J150" s="92"/>
      <c r="K150" s="92"/>
      <c r="L150" s="118"/>
    </row>
    <row r="151" spans="1:12" ht="14.25" customHeight="1">
      <c r="A151" s="21"/>
      <c r="B151" s="19" t="s">
        <v>237</v>
      </c>
      <c r="C151" s="20">
        <v>30</v>
      </c>
      <c r="D151" s="20">
        <v>43</v>
      </c>
      <c r="E151" s="20">
        <v>44</v>
      </c>
      <c r="F151" s="17">
        <f t="shared" si="16"/>
        <v>87</v>
      </c>
      <c r="G151" s="120" t="s">
        <v>238</v>
      </c>
      <c r="H151" s="121"/>
      <c r="I151" s="91">
        <v>3</v>
      </c>
      <c r="J151" s="91">
        <v>-17</v>
      </c>
      <c r="K151" s="91">
        <v>-37</v>
      </c>
      <c r="L151" s="119">
        <v>-54</v>
      </c>
    </row>
    <row r="152" spans="1:12" ht="14.25" customHeight="1">
      <c r="A152" s="21"/>
      <c r="B152" s="19" t="s">
        <v>239</v>
      </c>
      <c r="C152" s="20">
        <v>21</v>
      </c>
      <c r="D152" s="20">
        <v>26</v>
      </c>
      <c r="E152" s="20">
        <v>27</v>
      </c>
      <c r="F152" s="17">
        <f t="shared" si="16"/>
        <v>53</v>
      </c>
      <c r="G152" s="122"/>
      <c r="H152" s="123"/>
      <c r="I152" s="92"/>
      <c r="J152" s="92"/>
      <c r="K152" s="92"/>
      <c r="L152" s="118"/>
    </row>
    <row r="153" spans="1:12" ht="14.25" customHeight="1">
      <c r="A153" s="21"/>
      <c r="B153" s="19" t="s">
        <v>240</v>
      </c>
      <c r="C153" s="20">
        <v>61</v>
      </c>
      <c r="D153" s="20">
        <v>95</v>
      </c>
      <c r="E153" s="20">
        <v>97</v>
      </c>
      <c r="F153" s="17">
        <f t="shared" si="16"/>
        <v>192</v>
      </c>
      <c r="G153" s="18"/>
      <c r="H153" s="54"/>
      <c r="I153" s="20"/>
      <c r="J153" s="20"/>
      <c r="K153" s="20"/>
      <c r="L153" s="13"/>
    </row>
    <row r="154" spans="1:12" ht="14.25" customHeight="1">
      <c r="A154" s="21"/>
      <c r="B154" s="19" t="s">
        <v>241</v>
      </c>
      <c r="C154" s="20">
        <v>54</v>
      </c>
      <c r="D154" s="20">
        <v>62</v>
      </c>
      <c r="E154" s="20">
        <v>79</v>
      </c>
      <c r="F154" s="17">
        <f t="shared" si="16"/>
        <v>141</v>
      </c>
      <c r="G154" s="112" t="s">
        <v>242</v>
      </c>
      <c r="H154" s="113"/>
      <c r="I154" s="66"/>
      <c r="J154" s="66">
        <v>35</v>
      </c>
      <c r="K154" s="66">
        <v>20</v>
      </c>
      <c r="L154" s="67">
        <v>55</v>
      </c>
    </row>
    <row r="155" spans="1:12" ht="14.25" customHeight="1">
      <c r="A155" s="21"/>
      <c r="B155" s="19" t="s">
        <v>243</v>
      </c>
      <c r="C155" s="20">
        <v>178</v>
      </c>
      <c r="D155" s="20">
        <v>226</v>
      </c>
      <c r="E155" s="20">
        <v>248</v>
      </c>
      <c r="F155" s="17">
        <f t="shared" si="16"/>
        <v>474</v>
      </c>
      <c r="G155" s="112" t="s">
        <v>244</v>
      </c>
      <c r="H155" s="113"/>
      <c r="I155" s="66"/>
      <c r="J155" s="66">
        <v>40</v>
      </c>
      <c r="K155" s="66">
        <v>53</v>
      </c>
      <c r="L155" s="67">
        <v>93</v>
      </c>
    </row>
    <row r="156" spans="1:12" ht="14.25" customHeight="1">
      <c r="A156" s="21"/>
      <c r="B156" s="19" t="s">
        <v>245</v>
      </c>
      <c r="C156" s="20">
        <v>42</v>
      </c>
      <c r="D156" s="20">
        <v>54</v>
      </c>
      <c r="E156" s="20">
        <v>50</v>
      </c>
      <c r="F156" s="17">
        <f t="shared" si="16"/>
        <v>104</v>
      </c>
      <c r="G156" s="112" t="s">
        <v>246</v>
      </c>
      <c r="H156" s="113"/>
      <c r="I156" s="66"/>
      <c r="J156" s="66">
        <v>10</v>
      </c>
      <c r="K156" s="66">
        <v>15</v>
      </c>
      <c r="L156" s="67">
        <v>25</v>
      </c>
    </row>
    <row r="157" spans="1:12" ht="14.25" customHeight="1">
      <c r="A157" s="21"/>
      <c r="B157" s="23" t="s">
        <v>247</v>
      </c>
      <c r="C157" s="24">
        <f>SUM(C140:C156)</f>
        <v>1383</v>
      </c>
      <c r="D157" s="24">
        <f>SUM(D140:D156)</f>
        <v>1809</v>
      </c>
      <c r="E157" s="24">
        <f>SUM(E140:E156)</f>
        <v>1998</v>
      </c>
      <c r="F157" s="29">
        <f>SUM(F140:F156)</f>
        <v>3807</v>
      </c>
      <c r="G157" s="112" t="s">
        <v>248</v>
      </c>
      <c r="H157" s="113"/>
      <c r="I157" s="66"/>
      <c r="J157" s="66">
        <v>22</v>
      </c>
      <c r="K157" s="66">
        <v>19</v>
      </c>
      <c r="L157" s="67">
        <v>41</v>
      </c>
    </row>
    <row r="158" spans="1:12" ht="14.25" customHeight="1">
      <c r="A158" s="21" t="s">
        <v>249</v>
      </c>
      <c r="B158" s="19" t="s">
        <v>250</v>
      </c>
      <c r="C158" s="20">
        <v>126</v>
      </c>
      <c r="D158" s="20">
        <v>183</v>
      </c>
      <c r="E158" s="20">
        <v>179</v>
      </c>
      <c r="F158" s="17">
        <f aca="true" t="shared" si="17" ref="F158:F163">SUM(D158:E158)</f>
        <v>362</v>
      </c>
      <c r="G158" s="112" t="s">
        <v>251</v>
      </c>
      <c r="H158" s="113"/>
      <c r="I158" s="66"/>
      <c r="J158" s="66">
        <v>0</v>
      </c>
      <c r="K158" s="66">
        <v>0</v>
      </c>
      <c r="L158" s="67">
        <v>0</v>
      </c>
    </row>
    <row r="159" spans="1:12" ht="14.25" customHeight="1">
      <c r="A159" s="21"/>
      <c r="B159" s="19" t="s">
        <v>252</v>
      </c>
      <c r="C159" s="20">
        <v>209</v>
      </c>
      <c r="D159" s="20">
        <v>271</v>
      </c>
      <c r="E159" s="20">
        <v>296</v>
      </c>
      <c r="F159" s="17">
        <f t="shared" si="17"/>
        <v>567</v>
      </c>
      <c r="G159" s="154" t="s">
        <v>253</v>
      </c>
      <c r="H159" s="155"/>
      <c r="I159" s="85"/>
      <c r="J159" s="85">
        <v>0</v>
      </c>
      <c r="K159" s="85">
        <v>0</v>
      </c>
      <c r="L159" s="86">
        <v>0</v>
      </c>
    </row>
    <row r="160" spans="1:12" ht="14.25" customHeight="1">
      <c r="A160" s="21"/>
      <c r="B160" s="19" t="s">
        <v>254</v>
      </c>
      <c r="C160" s="20">
        <v>63</v>
      </c>
      <c r="D160" s="20">
        <v>94</v>
      </c>
      <c r="E160" s="20">
        <v>97</v>
      </c>
      <c r="F160" s="17">
        <f t="shared" si="17"/>
        <v>191</v>
      </c>
      <c r="G160" s="112"/>
      <c r="H160" s="159"/>
      <c r="I160" s="87"/>
      <c r="J160" s="88"/>
      <c r="K160" s="88"/>
      <c r="L160" s="89"/>
    </row>
    <row r="161" spans="1:12" ht="14.25" customHeight="1">
      <c r="A161" s="21"/>
      <c r="B161" s="19" t="s">
        <v>257</v>
      </c>
      <c r="C161" s="20">
        <v>49</v>
      </c>
      <c r="D161" s="20">
        <v>75</v>
      </c>
      <c r="E161" s="20">
        <v>90</v>
      </c>
      <c r="F161" s="17">
        <f t="shared" si="17"/>
        <v>165</v>
      </c>
      <c r="G161" s="156"/>
      <c r="H161" s="158"/>
      <c r="I161" s="90"/>
      <c r="J161" s="68"/>
      <c r="K161" s="68"/>
      <c r="L161" s="69"/>
    </row>
    <row r="162" spans="1:12" ht="14.25" customHeight="1">
      <c r="A162" s="21"/>
      <c r="B162" s="19" t="s">
        <v>258</v>
      </c>
      <c r="C162" s="20">
        <v>189</v>
      </c>
      <c r="D162" s="20">
        <v>282</v>
      </c>
      <c r="E162" s="20">
        <v>303</v>
      </c>
      <c r="F162" s="17">
        <f t="shared" si="17"/>
        <v>585</v>
      </c>
      <c r="G162" s="114" t="s">
        <v>255</v>
      </c>
      <c r="H162" s="115" t="s">
        <v>256</v>
      </c>
      <c r="I162" s="116">
        <f>SUM(L162/L149)</f>
        <v>0.37737402246133944</v>
      </c>
      <c r="J162" s="108">
        <v>8575</v>
      </c>
      <c r="K162" s="108">
        <v>10679</v>
      </c>
      <c r="L162" s="110">
        <v>19254</v>
      </c>
    </row>
    <row r="163" spans="1:12" ht="14.25" customHeight="1">
      <c r="A163" s="21"/>
      <c r="B163" s="19" t="s">
        <v>260</v>
      </c>
      <c r="C163" s="20">
        <v>37</v>
      </c>
      <c r="D163" s="20">
        <v>52</v>
      </c>
      <c r="E163" s="20">
        <v>59</v>
      </c>
      <c r="F163" s="17">
        <f t="shared" si="17"/>
        <v>111</v>
      </c>
      <c r="G163" s="114"/>
      <c r="H163" s="115"/>
      <c r="I163" s="116"/>
      <c r="J163" s="109"/>
      <c r="K163" s="109"/>
      <c r="L163" s="111"/>
    </row>
    <row r="164" spans="1:12" ht="14.25" customHeight="1">
      <c r="A164" s="21"/>
      <c r="B164" s="23" t="s">
        <v>261</v>
      </c>
      <c r="C164" s="24">
        <f>SUM(C158:C163)</f>
        <v>673</v>
      </c>
      <c r="D164" s="24">
        <f>SUM(D158:D163)</f>
        <v>957</v>
      </c>
      <c r="E164" s="24">
        <f>SUM(E158:E163)</f>
        <v>1024</v>
      </c>
      <c r="F164" s="29">
        <f>SUM(F158:F163)</f>
        <v>1981</v>
      </c>
      <c r="G164" s="149" t="s">
        <v>259</v>
      </c>
      <c r="H164" s="108" t="s">
        <v>256</v>
      </c>
      <c r="I164" s="151">
        <f>SUM(L164/L149)</f>
        <v>0.28750906489484723</v>
      </c>
      <c r="J164" s="108">
        <v>6275</v>
      </c>
      <c r="K164" s="108">
        <v>8394</v>
      </c>
      <c r="L164" s="110">
        <v>14669</v>
      </c>
    </row>
    <row r="165" spans="1:12" ht="14.25" customHeight="1">
      <c r="A165" s="21" t="s">
        <v>262</v>
      </c>
      <c r="B165" s="26" t="s">
        <v>263</v>
      </c>
      <c r="C165" s="20">
        <v>309</v>
      </c>
      <c r="D165" s="20">
        <v>391</v>
      </c>
      <c r="E165" s="20">
        <v>394</v>
      </c>
      <c r="F165" s="17">
        <f>SUM(D165:E165)</f>
        <v>785</v>
      </c>
      <c r="G165" s="150"/>
      <c r="H165" s="109"/>
      <c r="I165" s="152"/>
      <c r="J165" s="147"/>
      <c r="K165" s="147"/>
      <c r="L165" s="148"/>
    </row>
    <row r="166" spans="1:12" ht="14.25" customHeight="1">
      <c r="A166" s="21"/>
      <c r="B166" s="26" t="s">
        <v>265</v>
      </c>
      <c r="C166" s="20">
        <v>263</v>
      </c>
      <c r="D166" s="20">
        <v>362</v>
      </c>
      <c r="E166" s="20">
        <v>380</v>
      </c>
      <c r="F166" s="17">
        <f>SUM(D166:E166)</f>
        <v>742</v>
      </c>
      <c r="G166" s="105"/>
      <c r="H166" s="96"/>
      <c r="I166" s="77"/>
      <c r="J166" s="74"/>
      <c r="K166" s="74"/>
      <c r="L166" s="75"/>
    </row>
    <row r="167" spans="1:12" ht="14.25" customHeight="1">
      <c r="A167" s="21"/>
      <c r="B167" s="23" t="s">
        <v>266</v>
      </c>
      <c r="C167" s="24">
        <f>SUM(C165:C166)</f>
        <v>572</v>
      </c>
      <c r="D167" s="24">
        <f>SUM(D165:D166)</f>
        <v>753</v>
      </c>
      <c r="E167" s="24">
        <f>SUM(E165:E166)</f>
        <v>774</v>
      </c>
      <c r="F167" s="29">
        <f>SUM(F165:F166)</f>
        <v>1527</v>
      </c>
      <c r="G167" s="95"/>
      <c r="H167" s="106"/>
      <c r="I167" s="106"/>
      <c r="J167" s="106"/>
      <c r="K167" s="106"/>
      <c r="L167" s="107"/>
    </row>
    <row r="168" spans="1:12" ht="14.25" customHeight="1">
      <c r="A168" s="21"/>
      <c r="B168" s="20"/>
      <c r="C168" s="20"/>
      <c r="D168" s="20"/>
      <c r="E168" s="20"/>
      <c r="F168" s="34"/>
      <c r="G168" s="76" t="s">
        <v>267</v>
      </c>
      <c r="H168" s="96"/>
      <c r="I168" s="77"/>
      <c r="J168" s="74"/>
      <c r="K168" s="74"/>
      <c r="L168" s="75"/>
    </row>
    <row r="169" spans="1:12" ht="14.25" customHeight="1">
      <c r="A169" s="21"/>
      <c r="B169" s="20"/>
      <c r="C169" s="20"/>
      <c r="D169" s="20"/>
      <c r="E169" s="20"/>
      <c r="F169" s="34"/>
      <c r="G169" s="141" t="s">
        <v>268</v>
      </c>
      <c r="H169" s="142"/>
      <c r="I169" s="142"/>
      <c r="J169" s="142"/>
      <c r="K169" s="142"/>
      <c r="L169" s="143"/>
    </row>
    <row r="170" spans="1:12" ht="14.25" customHeight="1" thickBot="1">
      <c r="A170" s="78"/>
      <c r="B170" s="79"/>
      <c r="C170" s="79"/>
      <c r="D170" s="79"/>
      <c r="E170" s="79"/>
      <c r="F170" s="80"/>
      <c r="G170" s="102"/>
      <c r="H170" s="103"/>
      <c r="I170" s="103"/>
      <c r="J170" s="103"/>
      <c r="K170" s="103"/>
      <c r="L170" s="104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mergeCells count="42">
    <mergeCell ref="G161:H161"/>
    <mergeCell ref="K162:K163"/>
    <mergeCell ref="L162:L163"/>
    <mergeCell ref="G162:G163"/>
    <mergeCell ref="H162:H163"/>
    <mergeCell ref="I162:I163"/>
    <mergeCell ref="J162:J163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49:H150"/>
    <mergeCell ref="G67:H67"/>
    <mergeCell ref="G160:H160"/>
    <mergeCell ref="G147:H147"/>
    <mergeCell ref="G154:H154"/>
    <mergeCell ref="G155:H155"/>
    <mergeCell ref="G156:H156"/>
    <mergeCell ref="G157:H157"/>
    <mergeCell ref="G158:H158"/>
    <mergeCell ref="G159:H159"/>
    <mergeCell ref="G169:L169"/>
    <mergeCell ref="G40:H40"/>
    <mergeCell ref="A1:L1"/>
    <mergeCell ref="A2:L2"/>
    <mergeCell ref="A4:B4"/>
    <mergeCell ref="A32:B32"/>
    <mergeCell ref="A30:B30"/>
    <mergeCell ref="G39:H39"/>
    <mergeCell ref="A116:B116"/>
    <mergeCell ref="A60:B60"/>
    <mergeCell ref="J164:J165"/>
    <mergeCell ref="K164:K165"/>
    <mergeCell ref="L164:L165"/>
    <mergeCell ref="G164:G165"/>
    <mergeCell ref="H164:H165"/>
    <mergeCell ref="I164:I16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9"/>
  <dimension ref="A1:L170"/>
  <sheetViews>
    <sheetView workbookViewId="0" topLeftCell="A138">
      <selection activeCell="J154" sqref="J154"/>
    </sheetView>
  </sheetViews>
  <sheetFormatPr defaultColWidth="9.00390625" defaultRowHeight="13.5"/>
  <cols>
    <col min="1" max="1" width="6.75390625" style="83" customWidth="1"/>
    <col min="2" max="2" width="9.125" style="84" customWidth="1"/>
    <col min="3" max="6" width="6.75390625" style="84" customWidth="1"/>
    <col min="7" max="7" width="8.125" style="83" customWidth="1"/>
    <col min="8" max="8" width="9.125" style="84" customWidth="1"/>
    <col min="9" max="12" width="6.75390625" style="84" customWidth="1"/>
    <col min="13" max="16384" width="9.00390625" style="1" customWidth="1"/>
  </cols>
  <sheetData>
    <row r="1" spans="1:12" ht="24.7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12" ht="16.5" customHeight="1">
      <c r="A2" s="133" t="s">
        <v>277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1:12" ht="19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6" t="s">
        <v>7</v>
      </c>
    </row>
    <row r="4" spans="1:12" ht="14.25" customHeight="1">
      <c r="A4" s="136" t="s">
        <v>8</v>
      </c>
      <c r="B4" s="137"/>
      <c r="C4" s="8"/>
      <c r="D4" s="8"/>
      <c r="E4" s="8"/>
      <c r="F4" s="9"/>
      <c r="G4" s="10" t="s">
        <v>9</v>
      </c>
      <c r="H4" s="11" t="s">
        <v>10</v>
      </c>
      <c r="I4" s="12">
        <v>28</v>
      </c>
      <c r="J4" s="12">
        <v>34</v>
      </c>
      <c r="K4" s="12">
        <v>43</v>
      </c>
      <c r="L4" s="13">
        <f aca="true" t="shared" si="0" ref="L4:L9">SUM(J4:K4)</f>
        <v>77</v>
      </c>
    </row>
    <row r="5" spans="1:12" ht="14.25" customHeight="1">
      <c r="A5" s="14" t="s">
        <v>11</v>
      </c>
      <c r="B5" s="15" t="s">
        <v>12</v>
      </c>
      <c r="C5" s="16">
        <v>311</v>
      </c>
      <c r="D5" s="16">
        <v>407</v>
      </c>
      <c r="E5" s="16">
        <v>404</v>
      </c>
      <c r="F5" s="17">
        <f aca="true" t="shared" si="1" ref="F5:F21">SUM(D5:E5)</f>
        <v>811</v>
      </c>
      <c r="G5" s="18"/>
      <c r="H5" s="19" t="s">
        <v>13</v>
      </c>
      <c r="I5" s="20">
        <v>172</v>
      </c>
      <c r="J5" s="20">
        <v>226</v>
      </c>
      <c r="K5" s="20">
        <v>262</v>
      </c>
      <c r="L5" s="13">
        <f t="shared" si="0"/>
        <v>488</v>
      </c>
    </row>
    <row r="6" spans="1:12" ht="14.25" customHeight="1">
      <c r="A6" s="21"/>
      <c r="B6" s="19" t="s">
        <v>14</v>
      </c>
      <c r="C6" s="20">
        <v>190</v>
      </c>
      <c r="D6" s="20">
        <v>228</v>
      </c>
      <c r="E6" s="20">
        <v>209</v>
      </c>
      <c r="F6" s="17">
        <f t="shared" si="1"/>
        <v>437</v>
      </c>
      <c r="G6" s="18"/>
      <c r="H6" s="19" t="s">
        <v>15</v>
      </c>
      <c r="I6" s="20">
        <v>122</v>
      </c>
      <c r="J6" s="20">
        <v>167</v>
      </c>
      <c r="K6" s="20">
        <v>202</v>
      </c>
      <c r="L6" s="13">
        <f t="shared" si="0"/>
        <v>369</v>
      </c>
    </row>
    <row r="7" spans="1:12" ht="14.25" customHeight="1">
      <c r="A7" s="21"/>
      <c r="B7" s="19" t="s">
        <v>16</v>
      </c>
      <c r="C7" s="20">
        <v>103</v>
      </c>
      <c r="D7" s="20">
        <v>123</v>
      </c>
      <c r="E7" s="20">
        <v>146</v>
      </c>
      <c r="F7" s="17">
        <f t="shared" si="1"/>
        <v>269</v>
      </c>
      <c r="G7" s="18"/>
      <c r="H7" s="19" t="s">
        <v>17</v>
      </c>
      <c r="I7" s="20">
        <v>73</v>
      </c>
      <c r="J7" s="20">
        <v>107</v>
      </c>
      <c r="K7" s="20">
        <v>118</v>
      </c>
      <c r="L7" s="13">
        <f t="shared" si="0"/>
        <v>225</v>
      </c>
    </row>
    <row r="8" spans="1:12" ht="14.25" customHeight="1">
      <c r="A8" s="21"/>
      <c r="B8" s="19" t="s">
        <v>18</v>
      </c>
      <c r="C8" s="20">
        <v>163</v>
      </c>
      <c r="D8" s="20">
        <v>191</v>
      </c>
      <c r="E8" s="20">
        <v>226</v>
      </c>
      <c r="F8" s="17">
        <f t="shared" si="1"/>
        <v>417</v>
      </c>
      <c r="G8" s="18"/>
      <c r="H8" s="19" t="s">
        <v>19</v>
      </c>
      <c r="I8" s="20">
        <v>53</v>
      </c>
      <c r="J8" s="20">
        <v>76</v>
      </c>
      <c r="K8" s="20">
        <v>83</v>
      </c>
      <c r="L8" s="13">
        <f t="shared" si="0"/>
        <v>159</v>
      </c>
    </row>
    <row r="9" spans="1:12" ht="14.25" customHeight="1">
      <c r="A9" s="21"/>
      <c r="B9" s="19" t="s">
        <v>20</v>
      </c>
      <c r="C9" s="20">
        <v>53</v>
      </c>
      <c r="D9" s="20">
        <v>67</v>
      </c>
      <c r="E9" s="20">
        <v>79</v>
      </c>
      <c r="F9" s="17">
        <f t="shared" si="1"/>
        <v>146</v>
      </c>
      <c r="G9" s="18"/>
      <c r="H9" s="19" t="s">
        <v>21</v>
      </c>
      <c r="I9" s="20">
        <v>75</v>
      </c>
      <c r="J9" s="20">
        <v>105</v>
      </c>
      <c r="K9" s="20">
        <v>104</v>
      </c>
      <c r="L9" s="13">
        <f t="shared" si="0"/>
        <v>209</v>
      </c>
    </row>
    <row r="10" spans="1:12" ht="14.25" customHeight="1">
      <c r="A10" s="21"/>
      <c r="B10" s="19" t="s">
        <v>22</v>
      </c>
      <c r="C10" s="20">
        <v>227</v>
      </c>
      <c r="D10" s="20">
        <v>290</v>
      </c>
      <c r="E10" s="20">
        <v>350</v>
      </c>
      <c r="F10" s="17">
        <f t="shared" si="1"/>
        <v>640</v>
      </c>
      <c r="G10" s="22"/>
      <c r="H10" s="23" t="s">
        <v>23</v>
      </c>
      <c r="I10" s="24">
        <f>SUM(I4:I9)</f>
        <v>523</v>
      </c>
      <c r="J10" s="24">
        <f>SUM(J4:J9)</f>
        <v>715</v>
      </c>
      <c r="K10" s="24">
        <f>SUM(K4:K9)</f>
        <v>812</v>
      </c>
      <c r="L10" s="25">
        <f>SUM(L4:L9)</f>
        <v>1527</v>
      </c>
    </row>
    <row r="11" spans="1:12" ht="14.25" customHeight="1">
      <c r="A11" s="21"/>
      <c r="B11" s="19" t="s">
        <v>24</v>
      </c>
      <c r="C11" s="20">
        <v>75</v>
      </c>
      <c r="D11" s="20">
        <v>79</v>
      </c>
      <c r="E11" s="20">
        <v>106</v>
      </c>
      <c r="F11" s="17">
        <f t="shared" si="1"/>
        <v>185</v>
      </c>
      <c r="G11" s="18" t="s">
        <v>25</v>
      </c>
      <c r="H11" s="19" t="s">
        <v>26</v>
      </c>
      <c r="I11" s="20">
        <v>55</v>
      </c>
      <c r="J11" s="20">
        <v>70</v>
      </c>
      <c r="K11" s="20">
        <v>78</v>
      </c>
      <c r="L11" s="13">
        <f aca="true" t="shared" si="2" ref="L11:L22">SUM(J11:K11)</f>
        <v>148</v>
      </c>
    </row>
    <row r="12" spans="1:12" ht="14.25" customHeight="1">
      <c r="A12" s="21"/>
      <c r="B12" s="19" t="s">
        <v>27</v>
      </c>
      <c r="C12" s="20">
        <v>95</v>
      </c>
      <c r="D12" s="20">
        <v>138</v>
      </c>
      <c r="E12" s="20">
        <v>156</v>
      </c>
      <c r="F12" s="17">
        <f t="shared" si="1"/>
        <v>294</v>
      </c>
      <c r="G12" s="18"/>
      <c r="H12" s="19" t="s">
        <v>28</v>
      </c>
      <c r="I12" s="20">
        <v>34</v>
      </c>
      <c r="J12" s="20">
        <v>35</v>
      </c>
      <c r="K12" s="20">
        <v>37</v>
      </c>
      <c r="L12" s="13">
        <f t="shared" si="2"/>
        <v>72</v>
      </c>
    </row>
    <row r="13" spans="1:12" ht="14.25" customHeight="1">
      <c r="A13" s="21"/>
      <c r="B13" s="19" t="s">
        <v>29</v>
      </c>
      <c r="C13" s="20">
        <v>143</v>
      </c>
      <c r="D13" s="20">
        <v>248</v>
      </c>
      <c r="E13" s="20">
        <v>242</v>
      </c>
      <c r="F13" s="17">
        <f t="shared" si="1"/>
        <v>490</v>
      </c>
      <c r="G13" s="18"/>
      <c r="H13" s="19" t="s">
        <v>30</v>
      </c>
      <c r="I13" s="20">
        <v>39</v>
      </c>
      <c r="J13" s="20">
        <v>49</v>
      </c>
      <c r="K13" s="20">
        <v>52</v>
      </c>
      <c r="L13" s="13">
        <f t="shared" si="2"/>
        <v>101</v>
      </c>
    </row>
    <row r="14" spans="1:12" ht="14.25" customHeight="1">
      <c r="A14" s="21"/>
      <c r="B14" s="19" t="s">
        <v>31</v>
      </c>
      <c r="C14" s="20">
        <v>40</v>
      </c>
      <c r="D14" s="20">
        <v>62</v>
      </c>
      <c r="E14" s="20">
        <v>52</v>
      </c>
      <c r="F14" s="17">
        <f t="shared" si="1"/>
        <v>114</v>
      </c>
      <c r="G14" s="18"/>
      <c r="H14" s="19" t="s">
        <v>32</v>
      </c>
      <c r="I14" s="20">
        <v>106</v>
      </c>
      <c r="J14" s="20">
        <v>139</v>
      </c>
      <c r="K14" s="20">
        <v>138</v>
      </c>
      <c r="L14" s="13">
        <f t="shared" si="2"/>
        <v>277</v>
      </c>
    </row>
    <row r="15" spans="1:12" ht="14.25" customHeight="1">
      <c r="A15" s="21"/>
      <c r="B15" s="19" t="s">
        <v>33</v>
      </c>
      <c r="C15" s="20">
        <v>29</v>
      </c>
      <c r="D15" s="20">
        <v>43</v>
      </c>
      <c r="E15" s="20">
        <v>45</v>
      </c>
      <c r="F15" s="17">
        <f t="shared" si="1"/>
        <v>88</v>
      </c>
      <c r="G15" s="18"/>
      <c r="H15" s="19" t="s">
        <v>34</v>
      </c>
      <c r="I15" s="20">
        <v>32</v>
      </c>
      <c r="J15" s="20">
        <v>43</v>
      </c>
      <c r="K15" s="20">
        <v>50</v>
      </c>
      <c r="L15" s="13">
        <f t="shared" si="2"/>
        <v>93</v>
      </c>
    </row>
    <row r="16" spans="1:12" ht="14.25" customHeight="1">
      <c r="A16" s="21"/>
      <c r="B16" s="19" t="s">
        <v>35</v>
      </c>
      <c r="C16" s="20">
        <v>75</v>
      </c>
      <c r="D16" s="20">
        <v>75</v>
      </c>
      <c r="E16" s="20">
        <v>0</v>
      </c>
      <c r="F16" s="17">
        <f t="shared" si="1"/>
        <v>75</v>
      </c>
      <c r="G16" s="18"/>
      <c r="H16" s="19" t="s">
        <v>36</v>
      </c>
      <c r="I16" s="20">
        <v>54</v>
      </c>
      <c r="J16" s="20">
        <v>57</v>
      </c>
      <c r="K16" s="20">
        <v>63</v>
      </c>
      <c r="L16" s="13">
        <f t="shared" si="2"/>
        <v>120</v>
      </c>
    </row>
    <row r="17" spans="1:12" ht="14.25" customHeight="1">
      <c r="A17" s="21"/>
      <c r="B17" s="26" t="s">
        <v>37</v>
      </c>
      <c r="C17" s="20">
        <v>46</v>
      </c>
      <c r="D17" s="20">
        <v>67</v>
      </c>
      <c r="E17" s="20">
        <v>71</v>
      </c>
      <c r="F17" s="17">
        <f t="shared" si="1"/>
        <v>138</v>
      </c>
      <c r="G17" s="18"/>
      <c r="H17" s="19" t="s">
        <v>38</v>
      </c>
      <c r="I17" s="20">
        <v>83</v>
      </c>
      <c r="J17" s="20">
        <v>97</v>
      </c>
      <c r="K17" s="20">
        <v>95</v>
      </c>
      <c r="L17" s="13">
        <f t="shared" si="2"/>
        <v>192</v>
      </c>
    </row>
    <row r="18" spans="1:12" ht="14.25" customHeight="1">
      <c r="A18" s="21"/>
      <c r="B18" s="19" t="s">
        <v>39</v>
      </c>
      <c r="C18" s="20">
        <v>80</v>
      </c>
      <c r="D18" s="20">
        <v>125</v>
      </c>
      <c r="E18" s="20">
        <v>130</v>
      </c>
      <c r="F18" s="17">
        <f t="shared" si="1"/>
        <v>255</v>
      </c>
      <c r="G18" s="18"/>
      <c r="H18" s="19" t="s">
        <v>40</v>
      </c>
      <c r="I18" s="20">
        <v>66</v>
      </c>
      <c r="J18" s="20">
        <v>89</v>
      </c>
      <c r="K18" s="20">
        <v>89</v>
      </c>
      <c r="L18" s="13">
        <f t="shared" si="2"/>
        <v>178</v>
      </c>
    </row>
    <row r="19" spans="1:12" ht="14.25" customHeight="1">
      <c r="A19" s="21"/>
      <c r="B19" s="19" t="s">
        <v>41</v>
      </c>
      <c r="C19" s="20">
        <v>24</v>
      </c>
      <c r="D19" s="20">
        <v>32</v>
      </c>
      <c r="E19" s="20">
        <v>29</v>
      </c>
      <c r="F19" s="17">
        <f t="shared" si="1"/>
        <v>61</v>
      </c>
      <c r="G19" s="18"/>
      <c r="H19" s="19" t="s">
        <v>42</v>
      </c>
      <c r="I19" s="20">
        <v>26</v>
      </c>
      <c r="J19" s="20">
        <v>38</v>
      </c>
      <c r="K19" s="20">
        <v>34</v>
      </c>
      <c r="L19" s="13">
        <f t="shared" si="2"/>
        <v>72</v>
      </c>
    </row>
    <row r="20" spans="1:12" ht="14.25" customHeight="1">
      <c r="A20" s="21"/>
      <c r="B20" s="26" t="s">
        <v>43</v>
      </c>
      <c r="C20" s="20">
        <v>17</v>
      </c>
      <c r="D20" s="20">
        <v>15</v>
      </c>
      <c r="E20" s="20">
        <v>23</v>
      </c>
      <c r="F20" s="17">
        <f t="shared" si="1"/>
        <v>38</v>
      </c>
      <c r="G20" s="18"/>
      <c r="H20" s="19" t="s">
        <v>44</v>
      </c>
      <c r="I20" s="20">
        <v>63</v>
      </c>
      <c r="J20" s="20">
        <v>71</v>
      </c>
      <c r="K20" s="20">
        <v>73</v>
      </c>
      <c r="L20" s="13">
        <f t="shared" si="2"/>
        <v>144</v>
      </c>
    </row>
    <row r="21" spans="1:12" ht="14.25" customHeight="1">
      <c r="A21" s="21"/>
      <c r="B21" s="26" t="s">
        <v>45</v>
      </c>
      <c r="C21" s="20">
        <v>23</v>
      </c>
      <c r="D21" s="20">
        <v>30</v>
      </c>
      <c r="E21" s="20">
        <v>33</v>
      </c>
      <c r="F21" s="17">
        <f t="shared" si="1"/>
        <v>63</v>
      </c>
      <c r="G21" s="18"/>
      <c r="H21" s="19" t="s">
        <v>46</v>
      </c>
      <c r="I21" s="20">
        <v>36</v>
      </c>
      <c r="J21" s="20">
        <v>42</v>
      </c>
      <c r="K21" s="20">
        <v>52</v>
      </c>
      <c r="L21" s="13">
        <f t="shared" si="2"/>
        <v>94</v>
      </c>
    </row>
    <row r="22" spans="1:12" ht="14.25" customHeight="1">
      <c r="A22" s="28"/>
      <c r="B22" s="23" t="s">
        <v>47</v>
      </c>
      <c r="C22" s="24">
        <f>SUM(C5:C21)</f>
        <v>1694</v>
      </c>
      <c r="D22" s="24">
        <f>SUM(D5:D21)</f>
        <v>2220</v>
      </c>
      <c r="E22" s="24">
        <f>SUM(E5:E21)</f>
        <v>2301</v>
      </c>
      <c r="F22" s="24">
        <f>SUM(F5:F21)</f>
        <v>4521</v>
      </c>
      <c r="G22" s="18"/>
      <c r="H22" s="19" t="s">
        <v>48</v>
      </c>
      <c r="I22" s="20">
        <v>7</v>
      </c>
      <c r="J22" s="20">
        <v>2</v>
      </c>
      <c r="K22" s="20">
        <v>8</v>
      </c>
      <c r="L22" s="13">
        <f t="shared" si="2"/>
        <v>10</v>
      </c>
    </row>
    <row r="23" spans="1:12" ht="14.25" customHeight="1">
      <c r="A23" s="21" t="s">
        <v>49</v>
      </c>
      <c r="B23" s="19" t="s">
        <v>50</v>
      </c>
      <c r="C23" s="20">
        <v>132</v>
      </c>
      <c r="D23" s="20">
        <v>172</v>
      </c>
      <c r="E23" s="20">
        <v>198</v>
      </c>
      <c r="F23" s="17">
        <f aca="true" t="shared" si="3" ref="F23:F28">SUM(D23:E23)</f>
        <v>370</v>
      </c>
      <c r="G23" s="22"/>
      <c r="H23" s="23" t="s">
        <v>51</v>
      </c>
      <c r="I23" s="24">
        <f>SUM(I11:I22)</f>
        <v>601</v>
      </c>
      <c r="J23" s="24">
        <f>SUM(J11:J22)</f>
        <v>732</v>
      </c>
      <c r="K23" s="24">
        <f>SUM(K11:K22)</f>
        <v>769</v>
      </c>
      <c r="L23" s="25">
        <f>SUM(L11:L22)</f>
        <v>1501</v>
      </c>
    </row>
    <row r="24" spans="1:12" ht="14.25" customHeight="1">
      <c r="A24" s="21"/>
      <c r="B24" s="19" t="s">
        <v>52</v>
      </c>
      <c r="C24" s="20">
        <v>73</v>
      </c>
      <c r="D24" s="20">
        <v>102</v>
      </c>
      <c r="E24" s="20">
        <v>102</v>
      </c>
      <c r="F24" s="17">
        <f t="shared" si="3"/>
        <v>204</v>
      </c>
      <c r="G24" s="18" t="s">
        <v>53</v>
      </c>
      <c r="H24" s="19" t="s">
        <v>54</v>
      </c>
      <c r="I24" s="20">
        <v>29</v>
      </c>
      <c r="J24" s="20">
        <v>37</v>
      </c>
      <c r="K24" s="20">
        <v>43</v>
      </c>
      <c r="L24" s="13">
        <f aca="true" t="shared" si="4" ref="L24:L29">SUM(J24:K24)</f>
        <v>80</v>
      </c>
    </row>
    <row r="25" spans="1:12" ht="14.25" customHeight="1">
      <c r="A25" s="21"/>
      <c r="B25" s="19" t="s">
        <v>55</v>
      </c>
      <c r="C25" s="20">
        <v>184</v>
      </c>
      <c r="D25" s="20">
        <v>256</v>
      </c>
      <c r="E25" s="20">
        <v>281</v>
      </c>
      <c r="F25" s="17">
        <f t="shared" si="3"/>
        <v>537</v>
      </c>
      <c r="G25" s="18"/>
      <c r="H25" s="19" t="s">
        <v>56</v>
      </c>
      <c r="I25" s="20">
        <v>20</v>
      </c>
      <c r="J25" s="20">
        <v>22</v>
      </c>
      <c r="K25" s="20">
        <v>25</v>
      </c>
      <c r="L25" s="13">
        <f t="shared" si="4"/>
        <v>47</v>
      </c>
    </row>
    <row r="26" spans="1:12" ht="14.25" customHeight="1">
      <c r="A26" s="21"/>
      <c r="B26" s="19" t="s">
        <v>57</v>
      </c>
      <c r="C26" s="20">
        <v>76</v>
      </c>
      <c r="D26" s="20">
        <v>105</v>
      </c>
      <c r="E26" s="20">
        <v>124</v>
      </c>
      <c r="F26" s="17">
        <f t="shared" si="3"/>
        <v>229</v>
      </c>
      <c r="G26" s="18"/>
      <c r="H26" s="19" t="s">
        <v>19</v>
      </c>
      <c r="I26" s="20">
        <v>42</v>
      </c>
      <c r="J26" s="20">
        <v>51</v>
      </c>
      <c r="K26" s="20">
        <v>53</v>
      </c>
      <c r="L26" s="13">
        <f t="shared" si="4"/>
        <v>104</v>
      </c>
    </row>
    <row r="27" spans="1:12" ht="14.25" customHeight="1">
      <c r="A27" s="21"/>
      <c r="B27" s="19" t="s">
        <v>58</v>
      </c>
      <c r="C27" s="20">
        <v>59</v>
      </c>
      <c r="D27" s="20">
        <v>81</v>
      </c>
      <c r="E27" s="20">
        <v>84</v>
      </c>
      <c r="F27" s="17">
        <f t="shared" si="3"/>
        <v>165</v>
      </c>
      <c r="G27" s="18"/>
      <c r="H27" s="19" t="s">
        <v>59</v>
      </c>
      <c r="I27" s="20">
        <v>47</v>
      </c>
      <c r="J27" s="20">
        <v>57</v>
      </c>
      <c r="K27" s="20">
        <v>60</v>
      </c>
      <c r="L27" s="13">
        <f t="shared" si="4"/>
        <v>117</v>
      </c>
    </row>
    <row r="28" spans="1:12" ht="14.25" customHeight="1">
      <c r="A28" s="21"/>
      <c r="B28" s="26" t="s">
        <v>60</v>
      </c>
      <c r="C28" s="20">
        <v>71</v>
      </c>
      <c r="D28" s="20">
        <v>95</v>
      </c>
      <c r="E28" s="20">
        <v>128</v>
      </c>
      <c r="F28" s="17">
        <f t="shared" si="3"/>
        <v>223</v>
      </c>
      <c r="G28" s="18"/>
      <c r="H28" s="19" t="s">
        <v>61</v>
      </c>
      <c r="I28" s="20">
        <v>8</v>
      </c>
      <c r="J28" s="20">
        <v>14</v>
      </c>
      <c r="K28" s="20">
        <v>13</v>
      </c>
      <c r="L28" s="13">
        <f t="shared" si="4"/>
        <v>27</v>
      </c>
    </row>
    <row r="29" spans="1:12" ht="14.25" customHeight="1">
      <c r="A29" s="28"/>
      <c r="B29" s="23" t="s">
        <v>62</v>
      </c>
      <c r="C29" s="24">
        <f>SUM(C23:C28)</f>
        <v>595</v>
      </c>
      <c r="D29" s="24">
        <f>SUM(D23:D28)</f>
        <v>811</v>
      </c>
      <c r="E29" s="24">
        <f>SUM(E23:E28)</f>
        <v>917</v>
      </c>
      <c r="F29" s="24">
        <f>SUM(F23:F28)</f>
        <v>1728</v>
      </c>
      <c r="G29" s="18"/>
      <c r="H29" s="19" t="s">
        <v>63</v>
      </c>
      <c r="I29" s="20">
        <v>35</v>
      </c>
      <c r="J29" s="20">
        <v>49</v>
      </c>
      <c r="K29" s="20">
        <v>52</v>
      </c>
      <c r="L29" s="13">
        <f t="shared" si="4"/>
        <v>101</v>
      </c>
    </row>
    <row r="30" spans="1:12" ht="14.25" customHeight="1">
      <c r="A30" s="140" t="s">
        <v>64</v>
      </c>
      <c r="B30" s="127"/>
      <c r="C30" s="32">
        <f>SUM(C22+C29)</f>
        <v>2289</v>
      </c>
      <c r="D30" s="32">
        <f>SUM(D22+D29)</f>
        <v>3031</v>
      </c>
      <c r="E30" s="32">
        <f>SUM(E22+E29)</f>
        <v>3218</v>
      </c>
      <c r="F30" s="32">
        <f>SUM(F22+F29)</f>
        <v>6249</v>
      </c>
      <c r="G30" s="18"/>
      <c r="H30" s="23" t="s">
        <v>65</v>
      </c>
      <c r="I30" s="24">
        <f>SUM(I24:I29)</f>
        <v>181</v>
      </c>
      <c r="J30" s="24">
        <f>SUM(J24:J29)</f>
        <v>230</v>
      </c>
      <c r="K30" s="24">
        <f>SUM(K24:K29)</f>
        <v>246</v>
      </c>
      <c r="L30" s="33">
        <f>SUM(L24:L29)</f>
        <v>476</v>
      </c>
    </row>
    <row r="31" spans="1:12" ht="14.25" customHeight="1">
      <c r="A31" s="21"/>
      <c r="B31" s="26"/>
      <c r="C31" s="20"/>
      <c r="D31" s="20"/>
      <c r="E31" s="20"/>
      <c r="F31" s="34"/>
      <c r="G31" s="18" t="s">
        <v>66</v>
      </c>
      <c r="H31" s="19" t="s">
        <v>67</v>
      </c>
      <c r="I31" s="20">
        <v>42</v>
      </c>
      <c r="J31" s="20">
        <v>63</v>
      </c>
      <c r="K31" s="20">
        <v>65</v>
      </c>
      <c r="L31" s="13">
        <f aca="true" t="shared" si="5" ref="L31:L37">SUM(J31:K31)</f>
        <v>128</v>
      </c>
    </row>
    <row r="32" spans="1:12" ht="14.25" customHeight="1">
      <c r="A32" s="138" t="s">
        <v>68</v>
      </c>
      <c r="B32" s="139"/>
      <c r="C32" s="36"/>
      <c r="D32" s="26"/>
      <c r="E32" s="26"/>
      <c r="F32" s="37"/>
      <c r="G32" s="18"/>
      <c r="H32" s="19" t="s">
        <v>69</v>
      </c>
      <c r="I32" s="20">
        <v>26</v>
      </c>
      <c r="J32" s="20">
        <v>50</v>
      </c>
      <c r="K32" s="20">
        <v>51</v>
      </c>
      <c r="L32" s="13">
        <f t="shared" si="5"/>
        <v>101</v>
      </c>
    </row>
    <row r="33" spans="1:12" ht="14.25" customHeight="1">
      <c r="A33" s="21" t="s">
        <v>70</v>
      </c>
      <c r="B33" s="19" t="s">
        <v>71</v>
      </c>
      <c r="C33" s="38">
        <v>368</v>
      </c>
      <c r="D33" s="20">
        <v>486</v>
      </c>
      <c r="E33" s="20">
        <v>526</v>
      </c>
      <c r="F33" s="17">
        <f aca="true" t="shared" si="6" ref="F33:F45">SUM(D33:E33)</f>
        <v>1012</v>
      </c>
      <c r="G33" s="18"/>
      <c r="H33" s="19" t="s">
        <v>72</v>
      </c>
      <c r="I33" s="20">
        <v>49</v>
      </c>
      <c r="J33" s="20">
        <v>62</v>
      </c>
      <c r="K33" s="20">
        <v>83</v>
      </c>
      <c r="L33" s="13">
        <f t="shared" si="5"/>
        <v>145</v>
      </c>
    </row>
    <row r="34" spans="1:12" ht="14.25" customHeight="1">
      <c r="A34" s="21"/>
      <c r="B34" s="19" t="s">
        <v>73</v>
      </c>
      <c r="C34" s="20">
        <v>150</v>
      </c>
      <c r="D34" s="20">
        <v>206</v>
      </c>
      <c r="E34" s="20">
        <v>209</v>
      </c>
      <c r="F34" s="17">
        <f t="shared" si="6"/>
        <v>415</v>
      </c>
      <c r="G34" s="18"/>
      <c r="H34" s="19" t="s">
        <v>28</v>
      </c>
      <c r="I34" s="20">
        <v>57</v>
      </c>
      <c r="J34" s="20">
        <v>85</v>
      </c>
      <c r="K34" s="20">
        <v>91</v>
      </c>
      <c r="L34" s="13">
        <f t="shared" si="5"/>
        <v>176</v>
      </c>
    </row>
    <row r="35" spans="1:12" ht="14.25" customHeight="1">
      <c r="A35" s="21"/>
      <c r="B35" s="19" t="s">
        <v>74</v>
      </c>
      <c r="C35" s="20">
        <v>75</v>
      </c>
      <c r="D35" s="20">
        <v>107</v>
      </c>
      <c r="E35" s="20">
        <v>120</v>
      </c>
      <c r="F35" s="17">
        <f t="shared" si="6"/>
        <v>227</v>
      </c>
      <c r="G35" s="18"/>
      <c r="H35" s="19" t="s">
        <v>75</v>
      </c>
      <c r="I35" s="20">
        <v>73</v>
      </c>
      <c r="J35" s="20">
        <v>110</v>
      </c>
      <c r="K35" s="20">
        <v>120</v>
      </c>
      <c r="L35" s="13">
        <f t="shared" si="5"/>
        <v>230</v>
      </c>
    </row>
    <row r="36" spans="1:12" ht="14.25" customHeight="1">
      <c r="A36" s="21"/>
      <c r="B36" s="19" t="s">
        <v>76</v>
      </c>
      <c r="C36" s="20">
        <v>215</v>
      </c>
      <c r="D36" s="20">
        <v>243</v>
      </c>
      <c r="E36" s="20">
        <v>300</v>
      </c>
      <c r="F36" s="17">
        <f t="shared" si="6"/>
        <v>543</v>
      </c>
      <c r="G36" s="39"/>
      <c r="H36" s="40" t="s">
        <v>77</v>
      </c>
      <c r="I36" s="20">
        <v>42</v>
      </c>
      <c r="J36" s="20">
        <v>65</v>
      </c>
      <c r="K36" s="20">
        <v>74</v>
      </c>
      <c r="L36" s="13">
        <f t="shared" si="5"/>
        <v>139</v>
      </c>
    </row>
    <row r="37" spans="1:12" ht="14.25" customHeight="1">
      <c r="A37" s="21"/>
      <c r="B37" s="19" t="s">
        <v>78</v>
      </c>
      <c r="C37" s="20">
        <v>15</v>
      </c>
      <c r="D37" s="20">
        <v>23</v>
      </c>
      <c r="E37" s="20">
        <v>26</v>
      </c>
      <c r="F37" s="17">
        <f t="shared" si="6"/>
        <v>49</v>
      </c>
      <c r="G37" s="39"/>
      <c r="H37" s="19" t="s">
        <v>79</v>
      </c>
      <c r="I37" s="20">
        <v>98</v>
      </c>
      <c r="J37" s="20">
        <v>141</v>
      </c>
      <c r="K37" s="20">
        <v>133</v>
      </c>
      <c r="L37" s="13">
        <f t="shared" si="5"/>
        <v>274</v>
      </c>
    </row>
    <row r="38" spans="1:12" ht="14.25" customHeight="1">
      <c r="A38" s="21"/>
      <c r="B38" s="19" t="s">
        <v>80</v>
      </c>
      <c r="C38" s="20">
        <v>65</v>
      </c>
      <c r="D38" s="20">
        <v>103</v>
      </c>
      <c r="E38" s="20">
        <v>121</v>
      </c>
      <c r="F38" s="17">
        <f t="shared" si="6"/>
        <v>224</v>
      </c>
      <c r="G38" s="22"/>
      <c r="H38" s="23" t="s">
        <v>81</v>
      </c>
      <c r="I38" s="24">
        <f>SUM(I31:I37)</f>
        <v>387</v>
      </c>
      <c r="J38" s="24">
        <f>SUM(J31:J37)</f>
        <v>576</v>
      </c>
      <c r="K38" s="24">
        <f>SUM(K31:K37)</f>
        <v>617</v>
      </c>
      <c r="L38" s="25">
        <f>SUM(L31:L37)</f>
        <v>1193</v>
      </c>
    </row>
    <row r="39" spans="1:12" ht="14.25" customHeight="1">
      <c r="A39" s="21"/>
      <c r="B39" s="19" t="s">
        <v>82</v>
      </c>
      <c r="C39" s="20">
        <v>52</v>
      </c>
      <c r="D39" s="20">
        <v>71</v>
      </c>
      <c r="E39" s="20">
        <v>78</v>
      </c>
      <c r="F39" s="17">
        <f t="shared" si="6"/>
        <v>149</v>
      </c>
      <c r="G39" s="94" t="s">
        <v>83</v>
      </c>
      <c r="H39" s="58"/>
      <c r="I39" s="32">
        <f>SUM(C46+C54+I10+I23+I30+I38)</f>
        <v>4011</v>
      </c>
      <c r="J39" s="32">
        <f>SUM(D46+D54+J10+J23+J30+J38)</f>
        <v>5318</v>
      </c>
      <c r="K39" s="32">
        <f>SUM(E46+E54+K10+K23+K30+K38)</f>
        <v>5774</v>
      </c>
      <c r="L39" s="41">
        <f>SUM(F46+F54+L10+L23+L30+L38)</f>
        <v>11092</v>
      </c>
    </row>
    <row r="40" spans="1:12" ht="14.25" customHeight="1">
      <c r="A40" s="21"/>
      <c r="B40" s="19" t="s">
        <v>84</v>
      </c>
      <c r="C40" s="20">
        <v>140</v>
      </c>
      <c r="D40" s="20">
        <v>174</v>
      </c>
      <c r="E40" s="20">
        <v>195</v>
      </c>
      <c r="F40" s="17">
        <f t="shared" si="6"/>
        <v>369</v>
      </c>
      <c r="G40" s="128"/>
      <c r="H40" s="129"/>
      <c r="I40" s="42"/>
      <c r="J40" s="42"/>
      <c r="K40" s="42"/>
      <c r="L40" s="27"/>
    </row>
    <row r="41" spans="1:12" ht="14.25" customHeight="1">
      <c r="A41" s="21"/>
      <c r="B41" s="19" t="s">
        <v>85</v>
      </c>
      <c r="C41" s="20">
        <v>64</v>
      </c>
      <c r="D41" s="20">
        <v>83</v>
      </c>
      <c r="E41" s="20">
        <v>92</v>
      </c>
      <c r="F41" s="17">
        <f t="shared" si="6"/>
        <v>175</v>
      </c>
      <c r="G41" s="18"/>
      <c r="H41" s="20"/>
      <c r="I41" s="20"/>
      <c r="J41" s="20"/>
      <c r="K41" s="42"/>
      <c r="L41" s="27"/>
    </row>
    <row r="42" spans="1:12" ht="14.25" customHeight="1">
      <c r="A42" s="21"/>
      <c r="B42" s="19" t="s">
        <v>86</v>
      </c>
      <c r="C42" s="20">
        <v>96</v>
      </c>
      <c r="D42" s="20">
        <v>136</v>
      </c>
      <c r="E42" s="20">
        <v>157</v>
      </c>
      <c r="F42" s="17">
        <f t="shared" si="6"/>
        <v>293</v>
      </c>
      <c r="G42" s="18"/>
      <c r="H42" s="20"/>
      <c r="I42" s="20"/>
      <c r="J42" s="20"/>
      <c r="K42" s="42"/>
      <c r="L42" s="27"/>
    </row>
    <row r="43" spans="1:12" ht="14.25" customHeight="1">
      <c r="A43" s="21"/>
      <c r="B43" s="19" t="s">
        <v>87</v>
      </c>
      <c r="C43" s="20">
        <v>8</v>
      </c>
      <c r="D43" s="20">
        <v>16</v>
      </c>
      <c r="E43" s="20">
        <v>19</v>
      </c>
      <c r="F43" s="17">
        <f t="shared" si="6"/>
        <v>35</v>
      </c>
      <c r="G43" s="18"/>
      <c r="H43" s="20"/>
      <c r="I43" s="20"/>
      <c r="J43" s="20"/>
      <c r="K43" s="42"/>
      <c r="L43" s="27"/>
    </row>
    <row r="44" spans="1:12" ht="14.25" customHeight="1">
      <c r="A44" s="21"/>
      <c r="B44" s="19" t="s">
        <v>46</v>
      </c>
      <c r="C44" s="20">
        <v>169</v>
      </c>
      <c r="D44" s="20">
        <v>223</v>
      </c>
      <c r="E44" s="20">
        <v>241</v>
      </c>
      <c r="F44" s="17">
        <f t="shared" si="6"/>
        <v>464</v>
      </c>
      <c r="G44" s="18"/>
      <c r="H44" s="20"/>
      <c r="I44" s="20"/>
      <c r="J44" s="20"/>
      <c r="K44" s="42"/>
      <c r="L44" s="27"/>
    </row>
    <row r="45" spans="1:12" ht="14.25" customHeight="1">
      <c r="A45" s="21"/>
      <c r="B45" s="19" t="s">
        <v>88</v>
      </c>
      <c r="C45" s="20">
        <v>152</v>
      </c>
      <c r="D45" s="20">
        <v>208</v>
      </c>
      <c r="E45" s="20">
        <v>218</v>
      </c>
      <c r="F45" s="17">
        <f t="shared" si="6"/>
        <v>426</v>
      </c>
      <c r="G45" s="18"/>
      <c r="H45" s="20"/>
      <c r="I45" s="20"/>
      <c r="J45" s="20"/>
      <c r="K45" s="42"/>
      <c r="L45" s="27"/>
    </row>
    <row r="46" spans="1:12" ht="14.25" customHeight="1">
      <c r="A46" s="28"/>
      <c r="B46" s="23" t="s">
        <v>89</v>
      </c>
      <c r="C46" s="24">
        <f>SUM(C33:C45)</f>
        <v>1569</v>
      </c>
      <c r="D46" s="24">
        <f>SUM(D33:D45)</f>
        <v>2079</v>
      </c>
      <c r="E46" s="24">
        <f>SUM(E33:E45)</f>
        <v>2302</v>
      </c>
      <c r="F46" s="24">
        <f>SUM(F33:F45)</f>
        <v>4381</v>
      </c>
      <c r="G46" s="18"/>
      <c r="H46" s="20"/>
      <c r="I46" s="20"/>
      <c r="J46" s="20"/>
      <c r="K46" s="42"/>
      <c r="L46" s="27"/>
    </row>
    <row r="47" spans="1:12" ht="14.25" customHeight="1">
      <c r="A47" s="21" t="s">
        <v>90</v>
      </c>
      <c r="B47" s="19" t="s">
        <v>91</v>
      </c>
      <c r="C47" s="20">
        <v>100</v>
      </c>
      <c r="D47" s="20">
        <v>129</v>
      </c>
      <c r="E47" s="20">
        <v>156</v>
      </c>
      <c r="F47" s="17">
        <f aca="true" t="shared" si="7" ref="F47:F53">SUM(D47:E47)</f>
        <v>285</v>
      </c>
      <c r="G47" s="18"/>
      <c r="H47" s="20"/>
      <c r="I47" s="20"/>
      <c r="J47" s="20"/>
      <c r="K47" s="42"/>
      <c r="L47" s="27"/>
    </row>
    <row r="48" spans="1:12" ht="14.25" customHeight="1">
      <c r="A48" s="21"/>
      <c r="B48" s="19" t="s">
        <v>92</v>
      </c>
      <c r="C48" s="20">
        <v>44</v>
      </c>
      <c r="D48" s="20">
        <v>46</v>
      </c>
      <c r="E48" s="20">
        <v>57</v>
      </c>
      <c r="F48" s="17">
        <f t="shared" si="7"/>
        <v>103</v>
      </c>
      <c r="G48" s="18"/>
      <c r="H48" s="20"/>
      <c r="I48" s="20"/>
      <c r="J48" s="20"/>
      <c r="K48" s="42"/>
      <c r="L48" s="27"/>
    </row>
    <row r="49" spans="1:12" ht="14.25" customHeight="1">
      <c r="A49" s="21"/>
      <c r="B49" s="19" t="s">
        <v>93</v>
      </c>
      <c r="C49" s="20">
        <v>104</v>
      </c>
      <c r="D49" s="20">
        <v>134</v>
      </c>
      <c r="E49" s="20">
        <v>137</v>
      </c>
      <c r="F49" s="17">
        <f t="shared" si="7"/>
        <v>271</v>
      </c>
      <c r="G49" s="18"/>
      <c r="H49" s="20"/>
      <c r="I49" s="20"/>
      <c r="J49" s="20"/>
      <c r="K49" s="42"/>
      <c r="L49" s="27"/>
    </row>
    <row r="50" spans="1:12" ht="14.25" customHeight="1">
      <c r="A50" s="21"/>
      <c r="B50" s="19" t="s">
        <v>94</v>
      </c>
      <c r="C50" s="20">
        <v>284</v>
      </c>
      <c r="D50" s="20">
        <v>358</v>
      </c>
      <c r="E50" s="20">
        <v>352</v>
      </c>
      <c r="F50" s="17">
        <f t="shared" si="7"/>
        <v>710</v>
      </c>
      <c r="G50" s="18"/>
      <c r="H50" s="20"/>
      <c r="I50" s="20"/>
      <c r="J50" s="20"/>
      <c r="K50" s="42"/>
      <c r="L50" s="27"/>
    </row>
    <row r="51" spans="1:12" ht="14.25" customHeight="1">
      <c r="A51" s="21"/>
      <c r="B51" s="19" t="s">
        <v>95</v>
      </c>
      <c r="C51" s="20">
        <v>139</v>
      </c>
      <c r="D51" s="20">
        <v>189</v>
      </c>
      <c r="E51" s="20">
        <v>200</v>
      </c>
      <c r="F51" s="17">
        <f t="shared" si="7"/>
        <v>389</v>
      </c>
      <c r="G51" s="18"/>
      <c r="H51" s="20"/>
      <c r="I51" s="20"/>
      <c r="J51" s="20"/>
      <c r="K51" s="42"/>
      <c r="L51" s="27"/>
    </row>
    <row r="52" spans="1:12" ht="14.25" customHeight="1">
      <c r="A52" s="21"/>
      <c r="B52" s="19" t="s">
        <v>96</v>
      </c>
      <c r="C52" s="20">
        <v>62</v>
      </c>
      <c r="D52" s="20">
        <v>102</v>
      </c>
      <c r="E52" s="20">
        <v>99</v>
      </c>
      <c r="F52" s="17">
        <f t="shared" si="7"/>
        <v>201</v>
      </c>
      <c r="G52" s="18"/>
      <c r="H52" s="20"/>
      <c r="I52" s="20"/>
      <c r="J52" s="20"/>
      <c r="K52" s="42"/>
      <c r="L52" s="27"/>
    </row>
    <row r="53" spans="1:12" ht="14.25" customHeight="1">
      <c r="A53" s="21"/>
      <c r="B53" s="19" t="s">
        <v>97</v>
      </c>
      <c r="C53" s="20">
        <v>17</v>
      </c>
      <c r="D53" s="20">
        <v>28</v>
      </c>
      <c r="E53" s="20">
        <v>27</v>
      </c>
      <c r="F53" s="17">
        <f t="shared" si="7"/>
        <v>55</v>
      </c>
      <c r="G53" s="18"/>
      <c r="H53" s="20"/>
      <c r="I53" s="20"/>
      <c r="J53" s="20"/>
      <c r="K53" s="42"/>
      <c r="L53" s="27"/>
    </row>
    <row r="54" spans="1:12" ht="14.25" customHeight="1">
      <c r="A54" s="28"/>
      <c r="B54" s="23" t="s">
        <v>98</v>
      </c>
      <c r="C54" s="24">
        <f>SUM(C47:C53)</f>
        <v>750</v>
      </c>
      <c r="D54" s="24">
        <f>SUM(D47:D53)</f>
        <v>986</v>
      </c>
      <c r="E54" s="24">
        <f>SUM(E47:E53)</f>
        <v>1028</v>
      </c>
      <c r="F54" s="24">
        <f>SUM(F47:F53)</f>
        <v>2014</v>
      </c>
      <c r="G54" s="18"/>
      <c r="H54" s="20"/>
      <c r="I54" s="20"/>
      <c r="J54" s="20"/>
      <c r="K54" s="20"/>
      <c r="L54" s="43"/>
    </row>
    <row r="55" spans="1:12" ht="14.25" customHeight="1">
      <c r="A55" s="21"/>
      <c r="B55" s="19"/>
      <c r="C55" s="20"/>
      <c r="D55" s="20"/>
      <c r="E55" s="20"/>
      <c r="F55" s="17"/>
      <c r="G55" s="18"/>
      <c r="H55" s="20"/>
      <c r="I55" s="20"/>
      <c r="J55" s="20"/>
      <c r="K55" s="20"/>
      <c r="L55" s="43"/>
    </row>
    <row r="56" spans="1:12" ht="14.25" customHeight="1">
      <c r="A56" s="21"/>
      <c r="B56" s="19"/>
      <c r="C56" s="20"/>
      <c r="D56" s="20"/>
      <c r="E56" s="20"/>
      <c r="F56" s="17"/>
      <c r="G56" s="18"/>
      <c r="H56" s="20"/>
      <c r="I56" s="20"/>
      <c r="J56" s="20"/>
      <c r="K56" s="20"/>
      <c r="L56" s="43"/>
    </row>
    <row r="57" spans="1:12" ht="14.25" customHeight="1">
      <c r="A57" s="21"/>
      <c r="B57" s="19"/>
      <c r="C57" s="20"/>
      <c r="D57" s="20"/>
      <c r="E57" s="20"/>
      <c r="F57" s="17"/>
      <c r="G57" s="18"/>
      <c r="H57" s="20"/>
      <c r="I57" s="20"/>
      <c r="J57" s="20"/>
      <c r="K57" s="20"/>
      <c r="L57" s="43"/>
    </row>
    <row r="58" spans="1:12" ht="14.25" customHeight="1">
      <c r="A58" s="21"/>
      <c r="B58" s="19"/>
      <c r="C58" s="20"/>
      <c r="D58" s="20"/>
      <c r="E58" s="20"/>
      <c r="F58" s="17"/>
      <c r="G58" s="18"/>
      <c r="H58" s="20"/>
      <c r="I58" s="20"/>
      <c r="J58" s="20"/>
      <c r="K58" s="20"/>
      <c r="L58" s="43"/>
    </row>
    <row r="59" spans="1:12" ht="14.25" customHeight="1">
      <c r="A59" s="44"/>
      <c r="B59" s="45"/>
      <c r="C59" s="46"/>
      <c r="D59" s="46"/>
      <c r="E59" s="46"/>
      <c r="F59" s="47"/>
      <c r="G59" s="48"/>
      <c r="H59" s="46"/>
      <c r="I59" s="46"/>
      <c r="J59" s="46"/>
      <c r="K59" s="46"/>
      <c r="L59" s="49"/>
    </row>
    <row r="60" spans="1:12" ht="14.25" customHeight="1">
      <c r="A60" s="124" t="s">
        <v>99</v>
      </c>
      <c r="B60" s="125"/>
      <c r="C60" s="12"/>
      <c r="D60" s="12"/>
      <c r="E60" s="12"/>
      <c r="F60" s="50"/>
      <c r="G60" s="7" t="s">
        <v>66</v>
      </c>
      <c r="H60" s="11" t="s">
        <v>100</v>
      </c>
      <c r="I60" s="12">
        <v>40</v>
      </c>
      <c r="J60" s="12">
        <v>68</v>
      </c>
      <c r="K60" s="12">
        <v>56</v>
      </c>
      <c r="L60" s="51">
        <f aca="true" t="shared" si="8" ref="L60:L65">SUM(J60:K60)</f>
        <v>124</v>
      </c>
    </row>
    <row r="61" spans="1:12" ht="14.25" customHeight="1">
      <c r="A61" s="21" t="s">
        <v>101</v>
      </c>
      <c r="B61" s="19" t="s">
        <v>102</v>
      </c>
      <c r="C61" s="36">
        <v>297</v>
      </c>
      <c r="D61" s="20">
        <v>423</v>
      </c>
      <c r="E61" s="20">
        <v>428</v>
      </c>
      <c r="F61" s="17">
        <f aca="true" t="shared" si="9" ref="F61:F68">SUM(D61:E61)</f>
        <v>851</v>
      </c>
      <c r="G61" s="52"/>
      <c r="H61" s="19" t="s">
        <v>103</v>
      </c>
      <c r="I61" s="20">
        <v>55</v>
      </c>
      <c r="J61" s="20">
        <v>58</v>
      </c>
      <c r="K61" s="20">
        <v>76</v>
      </c>
      <c r="L61" s="43">
        <f t="shared" si="8"/>
        <v>134</v>
      </c>
    </row>
    <row r="62" spans="1:12" ht="14.25" customHeight="1">
      <c r="A62" s="21"/>
      <c r="B62" s="19" t="s">
        <v>104</v>
      </c>
      <c r="C62" s="20">
        <v>254</v>
      </c>
      <c r="D62" s="20">
        <v>365</v>
      </c>
      <c r="E62" s="20">
        <v>381</v>
      </c>
      <c r="F62" s="17">
        <f t="shared" si="9"/>
        <v>746</v>
      </c>
      <c r="G62" s="52"/>
      <c r="H62" s="19" t="s">
        <v>105</v>
      </c>
      <c r="I62" s="20">
        <v>33</v>
      </c>
      <c r="J62" s="20">
        <v>57</v>
      </c>
      <c r="K62" s="20">
        <v>60</v>
      </c>
      <c r="L62" s="43">
        <f t="shared" si="8"/>
        <v>117</v>
      </c>
    </row>
    <row r="63" spans="1:12" ht="14.25" customHeight="1">
      <c r="A63" s="21"/>
      <c r="B63" s="19" t="s">
        <v>106</v>
      </c>
      <c r="C63" s="20">
        <v>61</v>
      </c>
      <c r="D63" s="20">
        <v>96</v>
      </c>
      <c r="E63" s="20">
        <v>90</v>
      </c>
      <c r="F63" s="17">
        <f t="shared" si="9"/>
        <v>186</v>
      </c>
      <c r="G63" s="52"/>
      <c r="H63" s="19" t="s">
        <v>107</v>
      </c>
      <c r="I63" s="20">
        <v>21</v>
      </c>
      <c r="J63" s="20">
        <v>35</v>
      </c>
      <c r="K63" s="20">
        <v>35</v>
      </c>
      <c r="L63" s="43">
        <f t="shared" si="8"/>
        <v>70</v>
      </c>
    </row>
    <row r="64" spans="1:12" ht="14.25" customHeight="1">
      <c r="A64" s="21"/>
      <c r="B64" s="19" t="s">
        <v>108</v>
      </c>
      <c r="C64" s="20">
        <v>136</v>
      </c>
      <c r="D64" s="20">
        <v>218</v>
      </c>
      <c r="E64" s="20">
        <v>216</v>
      </c>
      <c r="F64" s="17">
        <f t="shared" si="9"/>
        <v>434</v>
      </c>
      <c r="G64" s="52"/>
      <c r="H64" s="19" t="s">
        <v>109</v>
      </c>
      <c r="I64" s="20">
        <v>46</v>
      </c>
      <c r="J64" s="20">
        <v>68</v>
      </c>
      <c r="K64" s="20">
        <v>71</v>
      </c>
      <c r="L64" s="43">
        <f t="shared" si="8"/>
        <v>139</v>
      </c>
    </row>
    <row r="65" spans="1:12" ht="14.25" customHeight="1">
      <c r="A65" s="21"/>
      <c r="B65" s="19" t="s">
        <v>110</v>
      </c>
      <c r="C65" s="20">
        <v>84</v>
      </c>
      <c r="D65" s="20">
        <v>123</v>
      </c>
      <c r="E65" s="20">
        <v>143</v>
      </c>
      <c r="F65" s="17">
        <f t="shared" si="9"/>
        <v>266</v>
      </c>
      <c r="G65" s="52"/>
      <c r="H65" s="19" t="s">
        <v>111</v>
      </c>
      <c r="I65" s="20">
        <v>69</v>
      </c>
      <c r="J65" s="20">
        <v>103</v>
      </c>
      <c r="K65" s="20">
        <v>103</v>
      </c>
      <c r="L65" s="43">
        <f t="shared" si="8"/>
        <v>206</v>
      </c>
    </row>
    <row r="66" spans="1:12" ht="14.25" customHeight="1">
      <c r="A66" s="21"/>
      <c r="B66" s="19" t="s">
        <v>112</v>
      </c>
      <c r="C66" s="20">
        <v>98</v>
      </c>
      <c r="D66" s="20">
        <v>130</v>
      </c>
      <c r="E66" s="20">
        <v>144</v>
      </c>
      <c r="F66" s="17">
        <f t="shared" si="9"/>
        <v>274</v>
      </c>
      <c r="G66" s="52"/>
      <c r="H66" s="23" t="s">
        <v>81</v>
      </c>
      <c r="I66" s="24">
        <f>SUM(I60:I65)</f>
        <v>264</v>
      </c>
      <c r="J66" s="24">
        <f>SUM(J60:J65)</f>
        <v>389</v>
      </c>
      <c r="K66" s="24">
        <f>SUM(K60:K65)</f>
        <v>401</v>
      </c>
      <c r="L66" s="25">
        <f>SUM(L60:L65)</f>
        <v>790</v>
      </c>
    </row>
    <row r="67" spans="1:12" ht="14.25" customHeight="1">
      <c r="A67" s="21"/>
      <c r="B67" s="19" t="s">
        <v>113</v>
      </c>
      <c r="C67" s="20">
        <v>309</v>
      </c>
      <c r="D67" s="20">
        <v>441</v>
      </c>
      <c r="E67" s="20">
        <v>448</v>
      </c>
      <c r="F67" s="17">
        <f t="shared" si="9"/>
        <v>889</v>
      </c>
      <c r="G67" s="126" t="s">
        <v>114</v>
      </c>
      <c r="H67" s="127"/>
      <c r="I67" s="32">
        <f>SUM(C69+C82+C93+C110+C114+I66)</f>
        <v>5693</v>
      </c>
      <c r="J67" s="32">
        <f>SUM(D69+D82+D93+D110+D114+J66)</f>
        <v>7793</v>
      </c>
      <c r="K67" s="32">
        <f>SUM(E69+E82+E93+E110+E114+K66)</f>
        <v>8252</v>
      </c>
      <c r="L67" s="41">
        <f>SUM(F69+F82+F93+F110+F114+L66)</f>
        <v>16045</v>
      </c>
    </row>
    <row r="68" spans="1:12" ht="14.25" customHeight="1">
      <c r="A68" s="21"/>
      <c r="B68" s="19" t="s">
        <v>115</v>
      </c>
      <c r="C68" s="20">
        <v>81</v>
      </c>
      <c r="D68" s="20">
        <v>110</v>
      </c>
      <c r="E68" s="20">
        <v>133</v>
      </c>
      <c r="F68" s="17">
        <f t="shared" si="9"/>
        <v>243</v>
      </c>
      <c r="G68" s="52"/>
      <c r="H68" s="20"/>
      <c r="I68" s="20"/>
      <c r="J68" s="20"/>
      <c r="K68" s="20"/>
      <c r="L68" s="43"/>
    </row>
    <row r="69" spans="1:12" ht="14.25" customHeight="1">
      <c r="A69" s="21"/>
      <c r="B69" s="23" t="s">
        <v>116</v>
      </c>
      <c r="C69" s="24">
        <f>SUM(C61:C68)</f>
        <v>1320</v>
      </c>
      <c r="D69" s="24">
        <f>SUM(D61:D68)</f>
        <v>1906</v>
      </c>
      <c r="E69" s="24">
        <f>SUM(E61:E68)</f>
        <v>1983</v>
      </c>
      <c r="F69" s="29">
        <f>SUM(F61:F68)</f>
        <v>3889</v>
      </c>
      <c r="G69" s="52"/>
      <c r="H69" s="20"/>
      <c r="I69" s="20"/>
      <c r="J69" s="20"/>
      <c r="K69" s="20"/>
      <c r="L69" s="43"/>
    </row>
    <row r="70" spans="1:12" ht="14.25" customHeight="1">
      <c r="A70" s="21" t="s">
        <v>117</v>
      </c>
      <c r="B70" s="19" t="s">
        <v>118</v>
      </c>
      <c r="C70" s="20">
        <v>38</v>
      </c>
      <c r="D70" s="20">
        <v>56</v>
      </c>
      <c r="E70" s="20">
        <v>52</v>
      </c>
      <c r="F70" s="17">
        <f aca="true" t="shared" si="10" ref="F70:F81">SUM(D70:E70)</f>
        <v>108</v>
      </c>
      <c r="G70" s="52"/>
      <c r="H70" s="20"/>
      <c r="I70" s="20"/>
      <c r="J70" s="20"/>
      <c r="K70" s="20"/>
      <c r="L70" s="43"/>
    </row>
    <row r="71" spans="1:12" ht="14.25" customHeight="1">
      <c r="A71" s="21"/>
      <c r="B71" s="19" t="s">
        <v>119</v>
      </c>
      <c r="C71" s="20">
        <v>218</v>
      </c>
      <c r="D71" s="20">
        <v>262</v>
      </c>
      <c r="E71" s="20">
        <v>291</v>
      </c>
      <c r="F71" s="17">
        <f t="shared" si="10"/>
        <v>553</v>
      </c>
      <c r="G71" s="18"/>
      <c r="H71" s="20"/>
      <c r="I71" s="20"/>
      <c r="J71" s="20"/>
      <c r="K71" s="20"/>
      <c r="L71" s="43"/>
    </row>
    <row r="72" spans="1:12" ht="14.25" customHeight="1">
      <c r="A72" s="21"/>
      <c r="B72" s="19" t="s">
        <v>120</v>
      </c>
      <c r="C72" s="20">
        <v>125</v>
      </c>
      <c r="D72" s="20">
        <v>176</v>
      </c>
      <c r="E72" s="20">
        <v>165</v>
      </c>
      <c r="F72" s="17">
        <f t="shared" si="10"/>
        <v>341</v>
      </c>
      <c r="G72" s="18"/>
      <c r="H72" s="20"/>
      <c r="I72" s="20"/>
      <c r="J72" s="20"/>
      <c r="K72" s="20"/>
      <c r="L72" s="43"/>
    </row>
    <row r="73" spans="1:12" ht="14.25" customHeight="1">
      <c r="A73" s="21"/>
      <c r="B73" s="19" t="s">
        <v>121</v>
      </c>
      <c r="C73" s="20">
        <v>65</v>
      </c>
      <c r="D73" s="20">
        <v>93</v>
      </c>
      <c r="E73" s="20">
        <v>87</v>
      </c>
      <c r="F73" s="17">
        <f t="shared" si="10"/>
        <v>180</v>
      </c>
      <c r="G73" s="18"/>
      <c r="H73" s="20"/>
      <c r="I73" s="20"/>
      <c r="J73" s="20"/>
      <c r="K73" s="20"/>
      <c r="L73" s="43"/>
    </row>
    <row r="74" spans="1:12" ht="14.25" customHeight="1">
      <c r="A74" s="21"/>
      <c r="B74" s="19" t="s">
        <v>122</v>
      </c>
      <c r="C74" s="20">
        <v>72</v>
      </c>
      <c r="D74" s="20">
        <v>80</v>
      </c>
      <c r="E74" s="20">
        <v>99</v>
      </c>
      <c r="F74" s="17">
        <f t="shared" si="10"/>
        <v>179</v>
      </c>
      <c r="G74" s="18"/>
      <c r="H74" s="20"/>
      <c r="I74" s="20"/>
      <c r="J74" s="20"/>
      <c r="K74" s="20"/>
      <c r="L74" s="43"/>
    </row>
    <row r="75" spans="1:12" ht="14.25" customHeight="1">
      <c r="A75" s="21"/>
      <c r="B75" s="19" t="s">
        <v>123</v>
      </c>
      <c r="C75" s="20">
        <v>364</v>
      </c>
      <c r="D75" s="20">
        <v>449</v>
      </c>
      <c r="E75" s="20">
        <v>472</v>
      </c>
      <c r="F75" s="17">
        <f t="shared" si="10"/>
        <v>921</v>
      </c>
      <c r="G75" s="18"/>
      <c r="H75" s="20"/>
      <c r="I75" s="20"/>
      <c r="J75" s="20"/>
      <c r="K75" s="20"/>
      <c r="L75" s="43"/>
    </row>
    <row r="76" spans="1:12" ht="14.25" customHeight="1">
      <c r="A76" s="21"/>
      <c r="B76" s="19" t="s">
        <v>124</v>
      </c>
      <c r="C76" s="20">
        <v>162</v>
      </c>
      <c r="D76" s="20">
        <v>218</v>
      </c>
      <c r="E76" s="20">
        <v>225</v>
      </c>
      <c r="F76" s="17">
        <f t="shared" si="10"/>
        <v>443</v>
      </c>
      <c r="G76" s="18"/>
      <c r="H76" s="20"/>
      <c r="I76" s="20"/>
      <c r="J76" s="20"/>
      <c r="K76" s="20"/>
      <c r="L76" s="43"/>
    </row>
    <row r="77" spans="1:12" ht="14.25" customHeight="1">
      <c r="A77" s="21"/>
      <c r="B77" s="19" t="s">
        <v>125</v>
      </c>
      <c r="C77" s="20">
        <v>35</v>
      </c>
      <c r="D77" s="20">
        <v>49</v>
      </c>
      <c r="E77" s="20">
        <v>47</v>
      </c>
      <c r="F77" s="17">
        <f t="shared" si="10"/>
        <v>96</v>
      </c>
      <c r="G77" s="18"/>
      <c r="H77" s="20"/>
      <c r="I77" s="20"/>
      <c r="J77" s="20"/>
      <c r="K77" s="20"/>
      <c r="L77" s="43"/>
    </row>
    <row r="78" spans="1:12" ht="14.25" customHeight="1">
      <c r="A78" s="21"/>
      <c r="B78" s="19" t="s">
        <v>126</v>
      </c>
      <c r="C78" s="20">
        <v>37</v>
      </c>
      <c r="D78" s="20">
        <v>41</v>
      </c>
      <c r="E78" s="20">
        <v>56</v>
      </c>
      <c r="F78" s="17">
        <f t="shared" si="10"/>
        <v>97</v>
      </c>
      <c r="G78" s="18"/>
      <c r="H78" s="20"/>
      <c r="I78" s="20"/>
      <c r="J78" s="20"/>
      <c r="K78" s="20"/>
      <c r="L78" s="43"/>
    </row>
    <row r="79" spans="1:12" ht="14.25" customHeight="1">
      <c r="A79" s="21"/>
      <c r="B79" s="19" t="s">
        <v>127</v>
      </c>
      <c r="C79" s="20">
        <v>128</v>
      </c>
      <c r="D79" s="20">
        <v>176</v>
      </c>
      <c r="E79" s="20">
        <v>187</v>
      </c>
      <c r="F79" s="17">
        <f t="shared" si="10"/>
        <v>363</v>
      </c>
      <c r="G79" s="18"/>
      <c r="H79" s="20"/>
      <c r="I79" s="20"/>
      <c r="J79" s="20"/>
      <c r="K79" s="20"/>
      <c r="L79" s="43"/>
    </row>
    <row r="80" spans="1:12" ht="14.25" customHeight="1">
      <c r="A80" s="21"/>
      <c r="B80" s="19" t="s">
        <v>128</v>
      </c>
      <c r="C80" s="20">
        <v>151</v>
      </c>
      <c r="D80" s="20">
        <v>198</v>
      </c>
      <c r="E80" s="20">
        <v>176</v>
      </c>
      <c r="F80" s="17">
        <f t="shared" si="10"/>
        <v>374</v>
      </c>
      <c r="G80" s="18"/>
      <c r="H80" s="20"/>
      <c r="I80" s="20"/>
      <c r="J80" s="20"/>
      <c r="K80" s="20"/>
      <c r="L80" s="43"/>
    </row>
    <row r="81" spans="1:12" ht="14.25" customHeight="1">
      <c r="A81" s="21"/>
      <c r="B81" s="19" t="s">
        <v>129</v>
      </c>
      <c r="C81" s="20">
        <v>19</v>
      </c>
      <c r="D81" s="20">
        <v>35</v>
      </c>
      <c r="E81" s="20">
        <v>28</v>
      </c>
      <c r="F81" s="17">
        <f t="shared" si="10"/>
        <v>63</v>
      </c>
      <c r="G81" s="18"/>
      <c r="H81" s="20"/>
      <c r="I81" s="20"/>
      <c r="J81" s="20"/>
      <c r="K81" s="20"/>
      <c r="L81" s="43"/>
    </row>
    <row r="82" spans="1:12" ht="14.25" customHeight="1">
      <c r="A82" s="21"/>
      <c r="B82" s="23" t="s">
        <v>130</v>
      </c>
      <c r="C82" s="24">
        <f>SUM(C70:C81)</f>
        <v>1414</v>
      </c>
      <c r="D82" s="24">
        <f>SUM(D70:D81)</f>
        <v>1833</v>
      </c>
      <c r="E82" s="24">
        <f>SUM(E70:E81)</f>
        <v>1885</v>
      </c>
      <c r="F82" s="29">
        <f>SUM(F70:F81)</f>
        <v>3718</v>
      </c>
      <c r="G82" s="18"/>
      <c r="H82" s="20"/>
      <c r="I82" s="20"/>
      <c r="J82" s="20"/>
      <c r="K82" s="20"/>
      <c r="L82" s="43"/>
    </row>
    <row r="83" spans="1:12" ht="14.25" customHeight="1">
      <c r="A83" s="21" t="s">
        <v>131</v>
      </c>
      <c r="B83" s="19" t="s">
        <v>132</v>
      </c>
      <c r="C83" s="20">
        <v>322</v>
      </c>
      <c r="D83" s="20">
        <v>395</v>
      </c>
      <c r="E83" s="20">
        <v>459</v>
      </c>
      <c r="F83" s="17">
        <f aca="true" t="shared" si="11" ref="F83:F92">SUM(D83:E83)</f>
        <v>854</v>
      </c>
      <c r="G83" s="18"/>
      <c r="H83" s="20"/>
      <c r="I83" s="20"/>
      <c r="J83" s="20"/>
      <c r="K83" s="20"/>
      <c r="L83" s="43"/>
    </row>
    <row r="84" spans="1:12" ht="14.25" customHeight="1">
      <c r="A84" s="21"/>
      <c r="B84" s="19" t="s">
        <v>133</v>
      </c>
      <c r="C84" s="20">
        <v>282</v>
      </c>
      <c r="D84" s="20">
        <v>352</v>
      </c>
      <c r="E84" s="20">
        <v>401</v>
      </c>
      <c r="F84" s="17">
        <f t="shared" si="11"/>
        <v>753</v>
      </c>
      <c r="G84" s="18"/>
      <c r="H84" s="20"/>
      <c r="I84" s="20"/>
      <c r="J84" s="20"/>
      <c r="K84" s="20"/>
      <c r="L84" s="43"/>
    </row>
    <row r="85" spans="1:12" ht="14.25" customHeight="1">
      <c r="A85" s="21"/>
      <c r="B85" s="19" t="s">
        <v>134</v>
      </c>
      <c r="C85" s="20">
        <v>107</v>
      </c>
      <c r="D85" s="20">
        <v>129</v>
      </c>
      <c r="E85" s="20">
        <v>143</v>
      </c>
      <c r="F85" s="17">
        <f t="shared" si="11"/>
        <v>272</v>
      </c>
      <c r="G85" s="18"/>
      <c r="H85" s="20"/>
      <c r="I85" s="20"/>
      <c r="J85" s="20"/>
      <c r="K85" s="20"/>
      <c r="L85" s="43"/>
    </row>
    <row r="86" spans="1:12" ht="14.25" customHeight="1">
      <c r="A86" s="21"/>
      <c r="B86" s="19" t="s">
        <v>135</v>
      </c>
      <c r="C86" s="20">
        <v>86</v>
      </c>
      <c r="D86" s="20">
        <v>111</v>
      </c>
      <c r="E86" s="20">
        <v>123</v>
      </c>
      <c r="F86" s="17">
        <f t="shared" si="11"/>
        <v>234</v>
      </c>
      <c r="G86" s="18"/>
      <c r="H86" s="20"/>
      <c r="I86" s="20"/>
      <c r="J86" s="20"/>
      <c r="K86" s="20"/>
      <c r="L86" s="43"/>
    </row>
    <row r="87" spans="1:12" ht="14.25" customHeight="1">
      <c r="A87" s="21"/>
      <c r="B87" s="19" t="s">
        <v>136</v>
      </c>
      <c r="C87" s="20">
        <v>56</v>
      </c>
      <c r="D87" s="20">
        <v>68</v>
      </c>
      <c r="E87" s="20">
        <v>58</v>
      </c>
      <c r="F87" s="17">
        <f t="shared" si="11"/>
        <v>126</v>
      </c>
      <c r="G87" s="18"/>
      <c r="H87" s="20"/>
      <c r="I87" s="20"/>
      <c r="J87" s="20"/>
      <c r="K87" s="20"/>
      <c r="L87" s="43"/>
    </row>
    <row r="88" spans="1:12" ht="14.25" customHeight="1">
      <c r="A88" s="21"/>
      <c r="B88" s="19" t="s">
        <v>131</v>
      </c>
      <c r="C88" s="20">
        <v>141</v>
      </c>
      <c r="D88" s="20">
        <v>194</v>
      </c>
      <c r="E88" s="20">
        <v>233</v>
      </c>
      <c r="F88" s="17">
        <f t="shared" si="11"/>
        <v>427</v>
      </c>
      <c r="G88" s="18"/>
      <c r="H88" s="20"/>
      <c r="I88" s="20"/>
      <c r="J88" s="20"/>
      <c r="K88" s="20"/>
      <c r="L88" s="43"/>
    </row>
    <row r="89" spans="1:12" ht="14.25" customHeight="1">
      <c r="A89" s="21"/>
      <c r="B89" s="19" t="s">
        <v>137</v>
      </c>
      <c r="C89" s="20">
        <v>109</v>
      </c>
      <c r="D89" s="20">
        <v>139</v>
      </c>
      <c r="E89" s="20">
        <v>149</v>
      </c>
      <c r="F89" s="17">
        <f t="shared" si="11"/>
        <v>288</v>
      </c>
      <c r="G89" s="18"/>
      <c r="H89" s="26"/>
      <c r="I89" s="20"/>
      <c r="J89" s="20"/>
      <c r="K89" s="20"/>
      <c r="L89" s="43"/>
    </row>
    <row r="90" spans="1:12" ht="14.25" customHeight="1">
      <c r="A90" s="21"/>
      <c r="B90" s="19" t="s">
        <v>138</v>
      </c>
      <c r="C90" s="20">
        <v>100</v>
      </c>
      <c r="D90" s="20">
        <v>159</v>
      </c>
      <c r="E90" s="20">
        <v>154</v>
      </c>
      <c r="F90" s="17">
        <f t="shared" si="11"/>
        <v>313</v>
      </c>
      <c r="G90" s="18"/>
      <c r="H90" s="20"/>
      <c r="I90" s="20"/>
      <c r="J90" s="20"/>
      <c r="K90" s="20"/>
      <c r="L90" s="43"/>
    </row>
    <row r="91" spans="1:12" ht="14.25" customHeight="1">
      <c r="A91" s="21"/>
      <c r="B91" s="19" t="s">
        <v>139</v>
      </c>
      <c r="C91" s="20">
        <v>47</v>
      </c>
      <c r="D91" s="20">
        <v>66</v>
      </c>
      <c r="E91" s="20">
        <v>83</v>
      </c>
      <c r="F91" s="17">
        <f t="shared" si="11"/>
        <v>149</v>
      </c>
      <c r="G91" s="18"/>
      <c r="H91" s="20"/>
      <c r="I91" s="20"/>
      <c r="J91" s="20"/>
      <c r="K91" s="20"/>
      <c r="L91" s="43"/>
    </row>
    <row r="92" spans="1:12" ht="14.25" customHeight="1">
      <c r="A92" s="21"/>
      <c r="B92" s="19" t="s">
        <v>140</v>
      </c>
      <c r="C92" s="20">
        <v>206</v>
      </c>
      <c r="D92" s="20">
        <v>292</v>
      </c>
      <c r="E92" s="20">
        <v>316</v>
      </c>
      <c r="F92" s="17">
        <f t="shared" si="11"/>
        <v>608</v>
      </c>
      <c r="G92" s="18"/>
      <c r="H92" s="20"/>
      <c r="I92" s="20"/>
      <c r="J92" s="20"/>
      <c r="K92" s="20"/>
      <c r="L92" s="43"/>
    </row>
    <row r="93" spans="1:12" ht="14.25" customHeight="1">
      <c r="A93" s="21"/>
      <c r="B93" s="23" t="s">
        <v>141</v>
      </c>
      <c r="C93" s="24">
        <f>SUM(C83:C92)</f>
        <v>1456</v>
      </c>
      <c r="D93" s="24">
        <f>SUM(D83:D92)</f>
        <v>1905</v>
      </c>
      <c r="E93" s="24">
        <f>SUM(E83:E92)</f>
        <v>2119</v>
      </c>
      <c r="F93" s="29">
        <f>SUM(F83:F92)</f>
        <v>4024</v>
      </c>
      <c r="G93" s="18"/>
      <c r="H93" s="20"/>
      <c r="I93" s="20"/>
      <c r="J93" s="20"/>
      <c r="K93" s="20"/>
      <c r="L93" s="43"/>
    </row>
    <row r="94" spans="1:12" ht="14.25" customHeight="1">
      <c r="A94" s="14" t="s">
        <v>142</v>
      </c>
      <c r="B94" s="15" t="s">
        <v>143</v>
      </c>
      <c r="C94" s="20">
        <v>37</v>
      </c>
      <c r="D94" s="20">
        <v>48</v>
      </c>
      <c r="E94" s="20">
        <v>52</v>
      </c>
      <c r="F94" s="17">
        <f aca="true" t="shared" si="12" ref="F94:F109">SUM(D94:E94)</f>
        <v>100</v>
      </c>
      <c r="G94" s="18"/>
      <c r="H94" s="20"/>
      <c r="I94" s="20"/>
      <c r="J94" s="20"/>
      <c r="K94" s="20"/>
      <c r="L94" s="43"/>
    </row>
    <row r="95" spans="1:12" ht="14.25" customHeight="1">
      <c r="A95" s="21"/>
      <c r="B95" s="19" t="s">
        <v>144</v>
      </c>
      <c r="C95" s="20">
        <v>44</v>
      </c>
      <c r="D95" s="20">
        <v>59</v>
      </c>
      <c r="E95" s="20">
        <v>50</v>
      </c>
      <c r="F95" s="17">
        <f t="shared" si="12"/>
        <v>109</v>
      </c>
      <c r="G95" s="18"/>
      <c r="H95" s="20"/>
      <c r="I95" s="20"/>
      <c r="J95" s="20"/>
      <c r="K95" s="20"/>
      <c r="L95" s="43"/>
    </row>
    <row r="96" spans="1:12" ht="14.25" customHeight="1">
      <c r="A96" s="21"/>
      <c r="B96" s="19" t="s">
        <v>145</v>
      </c>
      <c r="C96" s="20">
        <v>23</v>
      </c>
      <c r="D96" s="20">
        <v>38</v>
      </c>
      <c r="E96" s="20">
        <v>43</v>
      </c>
      <c r="F96" s="17">
        <f t="shared" si="12"/>
        <v>81</v>
      </c>
      <c r="G96" s="18"/>
      <c r="H96" s="20"/>
      <c r="I96" s="20"/>
      <c r="J96" s="20"/>
      <c r="K96" s="20"/>
      <c r="L96" s="43"/>
    </row>
    <row r="97" spans="1:12" ht="14.25" customHeight="1">
      <c r="A97" s="21"/>
      <c r="B97" s="19" t="s">
        <v>146</v>
      </c>
      <c r="C97" s="20">
        <v>42</v>
      </c>
      <c r="D97" s="20">
        <v>54</v>
      </c>
      <c r="E97" s="20">
        <v>60</v>
      </c>
      <c r="F97" s="17">
        <f t="shared" si="12"/>
        <v>114</v>
      </c>
      <c r="G97" s="18"/>
      <c r="H97" s="20"/>
      <c r="I97" s="20"/>
      <c r="J97" s="20"/>
      <c r="K97" s="20"/>
      <c r="L97" s="43"/>
    </row>
    <row r="98" spans="1:12" ht="14.25" customHeight="1">
      <c r="A98" s="21"/>
      <c r="B98" s="19" t="s">
        <v>147</v>
      </c>
      <c r="C98" s="20">
        <v>110</v>
      </c>
      <c r="D98" s="20">
        <v>160</v>
      </c>
      <c r="E98" s="20">
        <v>160</v>
      </c>
      <c r="F98" s="17">
        <f t="shared" si="12"/>
        <v>320</v>
      </c>
      <c r="G98" s="18"/>
      <c r="H98" s="20"/>
      <c r="I98" s="20"/>
      <c r="J98" s="20"/>
      <c r="K98" s="20"/>
      <c r="L98" s="43"/>
    </row>
    <row r="99" spans="1:12" ht="14.25" customHeight="1">
      <c r="A99" s="21"/>
      <c r="B99" s="19" t="s">
        <v>148</v>
      </c>
      <c r="C99" s="20">
        <v>15</v>
      </c>
      <c r="D99" s="20">
        <v>28</v>
      </c>
      <c r="E99" s="20">
        <v>24</v>
      </c>
      <c r="F99" s="17">
        <f t="shared" si="12"/>
        <v>52</v>
      </c>
      <c r="G99" s="18"/>
      <c r="H99" s="20"/>
      <c r="I99" s="20"/>
      <c r="J99" s="20"/>
      <c r="K99" s="20"/>
      <c r="L99" s="43"/>
    </row>
    <row r="100" spans="1:12" ht="14.25" customHeight="1">
      <c r="A100" s="21"/>
      <c r="B100" s="19" t="s">
        <v>149</v>
      </c>
      <c r="C100" s="20">
        <v>52</v>
      </c>
      <c r="D100" s="20">
        <v>74</v>
      </c>
      <c r="E100" s="20">
        <v>77</v>
      </c>
      <c r="F100" s="17">
        <f t="shared" si="12"/>
        <v>151</v>
      </c>
      <c r="G100" s="18"/>
      <c r="H100" s="20"/>
      <c r="I100" s="20"/>
      <c r="J100" s="20"/>
      <c r="K100" s="20"/>
      <c r="L100" s="43"/>
    </row>
    <row r="101" spans="1:12" ht="14.25" customHeight="1">
      <c r="A101" s="21"/>
      <c r="B101" s="19" t="s">
        <v>150</v>
      </c>
      <c r="C101" s="20">
        <v>103</v>
      </c>
      <c r="D101" s="20">
        <v>148</v>
      </c>
      <c r="E101" s="20">
        <v>158</v>
      </c>
      <c r="F101" s="17">
        <f t="shared" si="12"/>
        <v>306</v>
      </c>
      <c r="G101" s="18"/>
      <c r="H101" s="20"/>
      <c r="I101" s="20"/>
      <c r="J101" s="20"/>
      <c r="K101" s="20"/>
      <c r="L101" s="43"/>
    </row>
    <row r="102" spans="1:12" ht="14.25" customHeight="1">
      <c r="A102" s="21"/>
      <c r="B102" s="19" t="s">
        <v>151</v>
      </c>
      <c r="C102" s="20">
        <v>135</v>
      </c>
      <c r="D102" s="20">
        <v>169</v>
      </c>
      <c r="E102" s="20">
        <v>203</v>
      </c>
      <c r="F102" s="17">
        <f t="shared" si="12"/>
        <v>372</v>
      </c>
      <c r="G102" s="18"/>
      <c r="H102" s="20"/>
      <c r="I102" s="20"/>
      <c r="J102" s="20"/>
      <c r="K102" s="20"/>
      <c r="L102" s="43"/>
    </row>
    <row r="103" spans="1:12" ht="14.25" customHeight="1">
      <c r="A103" s="21"/>
      <c r="B103" s="19" t="s">
        <v>152</v>
      </c>
      <c r="C103" s="20">
        <v>131</v>
      </c>
      <c r="D103" s="20">
        <v>189</v>
      </c>
      <c r="E103" s="20">
        <v>188</v>
      </c>
      <c r="F103" s="17">
        <f t="shared" si="12"/>
        <v>377</v>
      </c>
      <c r="G103" s="18"/>
      <c r="H103" s="20"/>
      <c r="I103" s="20"/>
      <c r="J103" s="20"/>
      <c r="K103" s="20"/>
      <c r="L103" s="43"/>
    </row>
    <row r="104" spans="1:12" ht="14.25" customHeight="1">
      <c r="A104" s="21"/>
      <c r="B104" s="19" t="s">
        <v>153</v>
      </c>
      <c r="C104" s="20">
        <v>69</v>
      </c>
      <c r="D104" s="20">
        <v>71</v>
      </c>
      <c r="E104" s="20">
        <v>88</v>
      </c>
      <c r="F104" s="17">
        <f t="shared" si="12"/>
        <v>159</v>
      </c>
      <c r="G104" s="18"/>
      <c r="H104" s="20"/>
      <c r="I104" s="20"/>
      <c r="J104" s="20"/>
      <c r="K104" s="20"/>
      <c r="L104" s="43"/>
    </row>
    <row r="105" spans="1:12" ht="14.25" customHeight="1">
      <c r="A105" s="21"/>
      <c r="B105" s="19" t="s">
        <v>154</v>
      </c>
      <c r="C105" s="20">
        <v>47</v>
      </c>
      <c r="D105" s="20">
        <v>67</v>
      </c>
      <c r="E105" s="20">
        <v>76</v>
      </c>
      <c r="F105" s="17">
        <f t="shared" si="12"/>
        <v>143</v>
      </c>
      <c r="G105" s="18"/>
      <c r="H105" s="20"/>
      <c r="I105" s="20"/>
      <c r="J105" s="20"/>
      <c r="K105" s="20"/>
      <c r="L105" s="43"/>
    </row>
    <row r="106" spans="1:12" ht="14.25" customHeight="1">
      <c r="A106" s="21"/>
      <c r="B106" s="19" t="s">
        <v>155</v>
      </c>
      <c r="C106" s="20">
        <v>28</v>
      </c>
      <c r="D106" s="20">
        <v>50</v>
      </c>
      <c r="E106" s="20">
        <v>64</v>
      </c>
      <c r="F106" s="17">
        <f t="shared" si="12"/>
        <v>114</v>
      </c>
      <c r="G106" s="18"/>
      <c r="H106" s="20"/>
      <c r="I106" s="20"/>
      <c r="J106" s="20"/>
      <c r="K106" s="20"/>
      <c r="L106" s="43"/>
    </row>
    <row r="107" spans="1:12" ht="14.25" customHeight="1">
      <c r="A107" s="21"/>
      <c r="B107" s="19" t="s">
        <v>156</v>
      </c>
      <c r="C107" s="20">
        <v>86</v>
      </c>
      <c r="D107" s="20">
        <v>128</v>
      </c>
      <c r="E107" s="20">
        <v>125</v>
      </c>
      <c r="F107" s="17">
        <f t="shared" si="12"/>
        <v>253</v>
      </c>
      <c r="G107" s="18"/>
      <c r="H107" s="20"/>
      <c r="I107" s="20"/>
      <c r="J107" s="20"/>
      <c r="K107" s="20"/>
      <c r="L107" s="43"/>
    </row>
    <row r="108" spans="1:12" ht="14.25" customHeight="1">
      <c r="A108" s="21"/>
      <c r="B108" s="19" t="s">
        <v>157</v>
      </c>
      <c r="C108" s="20">
        <v>81</v>
      </c>
      <c r="D108" s="20">
        <v>114</v>
      </c>
      <c r="E108" s="20">
        <v>130</v>
      </c>
      <c r="F108" s="17">
        <f t="shared" si="12"/>
        <v>244</v>
      </c>
      <c r="G108" s="18"/>
      <c r="H108" s="20"/>
      <c r="I108" s="20"/>
      <c r="J108" s="20"/>
      <c r="K108" s="20"/>
      <c r="L108" s="43"/>
    </row>
    <row r="109" spans="1:12" ht="14.25" customHeight="1">
      <c r="A109" s="21"/>
      <c r="B109" s="19" t="s">
        <v>158</v>
      </c>
      <c r="C109" s="20">
        <v>77</v>
      </c>
      <c r="D109" s="20">
        <v>110</v>
      </c>
      <c r="E109" s="20">
        <v>101</v>
      </c>
      <c r="F109" s="17">
        <f t="shared" si="12"/>
        <v>211</v>
      </c>
      <c r="G109" s="18"/>
      <c r="H109" s="20"/>
      <c r="I109" s="20"/>
      <c r="J109" s="20"/>
      <c r="K109" s="20"/>
      <c r="L109" s="43"/>
    </row>
    <row r="110" spans="1:12" ht="14.25" customHeight="1">
      <c r="A110" s="21"/>
      <c r="B110" s="23" t="s">
        <v>159</v>
      </c>
      <c r="C110" s="24">
        <f>SUM(C94:C109)</f>
        <v>1080</v>
      </c>
      <c r="D110" s="24">
        <f>SUM(D94:D109)</f>
        <v>1507</v>
      </c>
      <c r="E110" s="24">
        <f>SUM(E94:E109)</f>
        <v>1599</v>
      </c>
      <c r="F110" s="29">
        <f>SUM(F94:F109)</f>
        <v>3106</v>
      </c>
      <c r="G110" s="18"/>
      <c r="H110" s="20"/>
      <c r="I110" s="20"/>
      <c r="J110" s="20"/>
      <c r="K110" s="20"/>
      <c r="L110" s="43"/>
    </row>
    <row r="111" spans="1:12" ht="14.25" customHeight="1">
      <c r="A111" s="14" t="s">
        <v>160</v>
      </c>
      <c r="B111" s="15" t="s">
        <v>161</v>
      </c>
      <c r="C111" s="20">
        <v>52</v>
      </c>
      <c r="D111" s="20">
        <v>86</v>
      </c>
      <c r="E111" s="20">
        <v>91</v>
      </c>
      <c r="F111" s="17">
        <f>SUM(D111:E111)</f>
        <v>177</v>
      </c>
      <c r="G111" s="18"/>
      <c r="H111" s="20"/>
      <c r="I111" s="20"/>
      <c r="J111" s="20"/>
      <c r="K111" s="20"/>
      <c r="L111" s="43"/>
    </row>
    <row r="112" spans="1:12" ht="14.25" customHeight="1">
      <c r="A112" s="21"/>
      <c r="B112" s="19" t="s">
        <v>162</v>
      </c>
      <c r="C112" s="20">
        <v>66</v>
      </c>
      <c r="D112" s="20">
        <v>101</v>
      </c>
      <c r="E112" s="20">
        <v>98</v>
      </c>
      <c r="F112" s="17">
        <f>SUM(D112:E112)</f>
        <v>199</v>
      </c>
      <c r="G112" s="18"/>
      <c r="H112" s="20"/>
      <c r="I112" s="20"/>
      <c r="J112" s="20"/>
      <c r="K112" s="20"/>
      <c r="L112" s="43"/>
    </row>
    <row r="113" spans="1:12" ht="14.25" customHeight="1">
      <c r="A113" s="21"/>
      <c r="B113" s="19" t="s">
        <v>163</v>
      </c>
      <c r="C113" s="20">
        <v>41</v>
      </c>
      <c r="D113" s="20">
        <v>66</v>
      </c>
      <c r="E113" s="20">
        <v>76</v>
      </c>
      <c r="F113" s="17">
        <f>SUM(D113:E113)</f>
        <v>142</v>
      </c>
      <c r="G113" s="18"/>
      <c r="H113" s="20"/>
      <c r="I113" s="20"/>
      <c r="J113" s="20"/>
      <c r="K113" s="20"/>
      <c r="L113" s="43"/>
    </row>
    <row r="114" spans="1:12" ht="14.25" customHeight="1">
      <c r="A114" s="21"/>
      <c r="B114" s="23" t="s">
        <v>62</v>
      </c>
      <c r="C114" s="24">
        <f>SUM(C111:C113)</f>
        <v>159</v>
      </c>
      <c r="D114" s="24">
        <f>SUM(D111:D113)</f>
        <v>253</v>
      </c>
      <c r="E114" s="24">
        <f>SUM(E111:E113)</f>
        <v>265</v>
      </c>
      <c r="F114" s="29">
        <f>SUM(F111:F113)</f>
        <v>518</v>
      </c>
      <c r="G114" s="18"/>
      <c r="H114" s="20"/>
      <c r="I114" s="20"/>
      <c r="J114" s="20"/>
      <c r="K114" s="20"/>
      <c r="L114" s="43"/>
    </row>
    <row r="115" spans="1:12" ht="14.25" customHeight="1">
      <c r="A115" s="44"/>
      <c r="B115" s="46"/>
      <c r="C115" s="46"/>
      <c r="D115" s="46"/>
      <c r="E115" s="46"/>
      <c r="F115" s="53"/>
      <c r="G115" s="48"/>
      <c r="H115" s="46"/>
      <c r="I115" s="46"/>
      <c r="J115" s="46"/>
      <c r="K115" s="46"/>
      <c r="L115" s="49"/>
    </row>
    <row r="116" spans="1:12" ht="14.25" customHeight="1">
      <c r="A116" s="124" t="s">
        <v>164</v>
      </c>
      <c r="B116" s="125"/>
      <c r="C116" s="12"/>
      <c r="D116" s="12"/>
      <c r="E116" s="12"/>
      <c r="F116" s="50"/>
      <c r="G116" s="10" t="s">
        <v>165</v>
      </c>
      <c r="H116" s="11" t="s">
        <v>166</v>
      </c>
      <c r="I116" s="12">
        <v>184</v>
      </c>
      <c r="J116" s="12">
        <v>255</v>
      </c>
      <c r="K116" s="12">
        <v>275</v>
      </c>
      <c r="L116" s="51">
        <f aca="true" t="shared" si="13" ref="L116:L124">SUM(J116:K116)</f>
        <v>530</v>
      </c>
    </row>
    <row r="117" spans="1:12" ht="14.25" customHeight="1">
      <c r="A117" s="21" t="s">
        <v>167</v>
      </c>
      <c r="B117" s="19" t="s">
        <v>168</v>
      </c>
      <c r="C117" s="20">
        <v>192</v>
      </c>
      <c r="D117" s="20">
        <v>207</v>
      </c>
      <c r="E117" s="20">
        <v>236</v>
      </c>
      <c r="F117" s="17">
        <f aca="true" t="shared" si="14" ref="F117:F138">SUM(D117:E117)</f>
        <v>443</v>
      </c>
      <c r="G117" s="18"/>
      <c r="H117" s="19" t="s">
        <v>169</v>
      </c>
      <c r="I117" s="20">
        <v>142</v>
      </c>
      <c r="J117" s="20">
        <v>193</v>
      </c>
      <c r="K117" s="20">
        <v>205</v>
      </c>
      <c r="L117" s="43">
        <f t="shared" si="13"/>
        <v>398</v>
      </c>
    </row>
    <row r="118" spans="1:12" ht="14.25" customHeight="1">
      <c r="A118" s="21"/>
      <c r="B118" s="19" t="s">
        <v>170</v>
      </c>
      <c r="C118" s="20">
        <v>280</v>
      </c>
      <c r="D118" s="20">
        <v>294</v>
      </c>
      <c r="E118" s="20">
        <v>296</v>
      </c>
      <c r="F118" s="17">
        <f t="shared" si="14"/>
        <v>590</v>
      </c>
      <c r="G118" s="18"/>
      <c r="H118" s="19" t="s">
        <v>171</v>
      </c>
      <c r="I118" s="20">
        <v>134</v>
      </c>
      <c r="J118" s="20">
        <v>194</v>
      </c>
      <c r="K118" s="20">
        <v>231</v>
      </c>
      <c r="L118" s="43">
        <f t="shared" si="13"/>
        <v>425</v>
      </c>
    </row>
    <row r="119" spans="1:12" ht="14.25" customHeight="1">
      <c r="A119" s="21"/>
      <c r="B119" s="19" t="s">
        <v>172</v>
      </c>
      <c r="C119" s="20">
        <v>98</v>
      </c>
      <c r="D119" s="20">
        <v>98</v>
      </c>
      <c r="E119" s="20">
        <v>106</v>
      </c>
      <c r="F119" s="17">
        <f t="shared" si="14"/>
        <v>204</v>
      </c>
      <c r="G119" s="18"/>
      <c r="H119" s="19" t="s">
        <v>173</v>
      </c>
      <c r="I119" s="20">
        <v>49</v>
      </c>
      <c r="J119" s="20">
        <v>62</v>
      </c>
      <c r="K119" s="20">
        <v>70</v>
      </c>
      <c r="L119" s="43">
        <f t="shared" si="13"/>
        <v>132</v>
      </c>
    </row>
    <row r="120" spans="1:12" ht="14.25" customHeight="1">
      <c r="A120" s="21"/>
      <c r="B120" s="19" t="s">
        <v>174</v>
      </c>
      <c r="C120" s="20">
        <v>112</v>
      </c>
      <c r="D120" s="20">
        <v>122</v>
      </c>
      <c r="E120" s="20">
        <v>143</v>
      </c>
      <c r="F120" s="17">
        <f t="shared" si="14"/>
        <v>265</v>
      </c>
      <c r="G120" s="18"/>
      <c r="H120" s="19" t="s">
        <v>175</v>
      </c>
      <c r="I120" s="20">
        <v>145</v>
      </c>
      <c r="J120" s="20">
        <v>176</v>
      </c>
      <c r="K120" s="20">
        <v>190</v>
      </c>
      <c r="L120" s="43">
        <f t="shared" si="13"/>
        <v>366</v>
      </c>
    </row>
    <row r="121" spans="1:12" ht="14.25" customHeight="1">
      <c r="A121" s="21"/>
      <c r="B121" s="19" t="s">
        <v>176</v>
      </c>
      <c r="C121" s="20">
        <v>70</v>
      </c>
      <c r="D121" s="20">
        <v>78</v>
      </c>
      <c r="E121" s="20">
        <v>81</v>
      </c>
      <c r="F121" s="17">
        <f t="shared" si="14"/>
        <v>159</v>
      </c>
      <c r="G121" s="18"/>
      <c r="H121" s="19" t="s">
        <v>177</v>
      </c>
      <c r="I121" s="20">
        <v>144</v>
      </c>
      <c r="J121" s="20">
        <v>195</v>
      </c>
      <c r="K121" s="16">
        <v>203</v>
      </c>
      <c r="L121" s="43">
        <f t="shared" si="13"/>
        <v>398</v>
      </c>
    </row>
    <row r="122" spans="1:12" ht="14.25" customHeight="1">
      <c r="A122" s="21"/>
      <c r="B122" s="19" t="s">
        <v>178</v>
      </c>
      <c r="C122" s="20">
        <v>26</v>
      </c>
      <c r="D122" s="20">
        <v>26</v>
      </c>
      <c r="E122" s="20">
        <v>35</v>
      </c>
      <c r="F122" s="17">
        <f t="shared" si="14"/>
        <v>61</v>
      </c>
      <c r="G122" s="18"/>
      <c r="H122" s="19" t="s">
        <v>179</v>
      </c>
      <c r="I122" s="20">
        <v>198</v>
      </c>
      <c r="J122" s="20">
        <v>244</v>
      </c>
      <c r="K122" s="20">
        <v>258</v>
      </c>
      <c r="L122" s="43">
        <f t="shared" si="13"/>
        <v>502</v>
      </c>
    </row>
    <row r="123" spans="1:12" ht="14.25" customHeight="1">
      <c r="A123" s="21"/>
      <c r="B123" s="19" t="s">
        <v>180</v>
      </c>
      <c r="C123" s="20">
        <v>73</v>
      </c>
      <c r="D123" s="20">
        <v>76</v>
      </c>
      <c r="E123" s="20">
        <v>89</v>
      </c>
      <c r="F123" s="17">
        <f t="shared" si="14"/>
        <v>165</v>
      </c>
      <c r="G123" s="18"/>
      <c r="H123" s="19" t="s">
        <v>181</v>
      </c>
      <c r="I123" s="20">
        <v>46</v>
      </c>
      <c r="J123" s="20">
        <v>59</v>
      </c>
      <c r="K123" s="20">
        <v>63</v>
      </c>
      <c r="L123" s="43">
        <f t="shared" si="13"/>
        <v>122</v>
      </c>
    </row>
    <row r="124" spans="1:12" ht="14.25" customHeight="1">
      <c r="A124" s="21"/>
      <c r="B124" s="19" t="s">
        <v>182</v>
      </c>
      <c r="C124" s="20">
        <v>161</v>
      </c>
      <c r="D124" s="20">
        <v>172</v>
      </c>
      <c r="E124" s="20">
        <v>195</v>
      </c>
      <c r="F124" s="17">
        <f t="shared" si="14"/>
        <v>367</v>
      </c>
      <c r="G124" s="18"/>
      <c r="H124" s="19" t="s">
        <v>183</v>
      </c>
      <c r="I124" s="20">
        <v>222</v>
      </c>
      <c r="J124" s="20">
        <v>276</v>
      </c>
      <c r="K124" s="20">
        <v>301</v>
      </c>
      <c r="L124" s="43">
        <f t="shared" si="13"/>
        <v>577</v>
      </c>
    </row>
    <row r="125" spans="1:12" ht="14.25" customHeight="1">
      <c r="A125" s="21"/>
      <c r="B125" s="19" t="s">
        <v>184</v>
      </c>
      <c r="C125" s="20">
        <v>54</v>
      </c>
      <c r="D125" s="20">
        <v>43</v>
      </c>
      <c r="E125" s="20">
        <v>62</v>
      </c>
      <c r="F125" s="17">
        <f t="shared" si="14"/>
        <v>105</v>
      </c>
      <c r="G125" s="18"/>
      <c r="H125" s="23" t="s">
        <v>185</v>
      </c>
      <c r="I125" s="24">
        <f>SUM(I116:I124)</f>
        <v>1264</v>
      </c>
      <c r="J125" s="24">
        <f>SUM(J116:J124)</f>
        <v>1654</v>
      </c>
      <c r="K125" s="24">
        <f>SUM(K116:K124)</f>
        <v>1796</v>
      </c>
      <c r="L125" s="25">
        <f>SUM(L116:L124)</f>
        <v>3450</v>
      </c>
    </row>
    <row r="126" spans="1:12" ht="14.25" customHeight="1">
      <c r="A126" s="21"/>
      <c r="B126" s="19" t="s">
        <v>186</v>
      </c>
      <c r="C126" s="20">
        <v>75</v>
      </c>
      <c r="D126" s="20">
        <v>83</v>
      </c>
      <c r="E126" s="20">
        <v>80</v>
      </c>
      <c r="F126" s="17">
        <f t="shared" si="14"/>
        <v>163</v>
      </c>
      <c r="G126" s="18" t="s">
        <v>187</v>
      </c>
      <c r="H126" s="19" t="s">
        <v>188</v>
      </c>
      <c r="I126" s="20">
        <v>36</v>
      </c>
      <c r="J126" s="20">
        <v>54</v>
      </c>
      <c r="K126" s="20">
        <v>45</v>
      </c>
      <c r="L126" s="13">
        <f aca="true" t="shared" si="15" ref="L126:L139">SUM(J126:K126)</f>
        <v>99</v>
      </c>
    </row>
    <row r="127" spans="1:12" ht="14.25" customHeight="1">
      <c r="A127" s="21"/>
      <c r="B127" s="19" t="s">
        <v>189</v>
      </c>
      <c r="C127" s="20">
        <v>40</v>
      </c>
      <c r="D127" s="20">
        <v>47</v>
      </c>
      <c r="E127" s="20">
        <v>49</v>
      </c>
      <c r="F127" s="17">
        <f t="shared" si="14"/>
        <v>96</v>
      </c>
      <c r="G127" s="18"/>
      <c r="H127" s="54" t="s">
        <v>190</v>
      </c>
      <c r="I127" s="20">
        <v>15</v>
      </c>
      <c r="J127" s="20">
        <v>19</v>
      </c>
      <c r="K127" s="20">
        <v>13</v>
      </c>
      <c r="L127" s="13">
        <f t="shared" si="15"/>
        <v>32</v>
      </c>
    </row>
    <row r="128" spans="1:12" ht="14.25" customHeight="1">
      <c r="A128" s="21"/>
      <c r="B128" s="19" t="s">
        <v>191</v>
      </c>
      <c r="C128" s="20">
        <v>85</v>
      </c>
      <c r="D128" s="20">
        <v>80</v>
      </c>
      <c r="E128" s="20">
        <v>96</v>
      </c>
      <c r="F128" s="17">
        <f t="shared" si="14"/>
        <v>176</v>
      </c>
      <c r="G128" s="18"/>
      <c r="H128" s="54" t="s">
        <v>192</v>
      </c>
      <c r="I128" s="20">
        <v>44</v>
      </c>
      <c r="J128" s="20">
        <v>67</v>
      </c>
      <c r="K128" s="20">
        <v>85</v>
      </c>
      <c r="L128" s="13">
        <f t="shared" si="15"/>
        <v>152</v>
      </c>
    </row>
    <row r="129" spans="1:12" ht="14.25" customHeight="1">
      <c r="A129" s="21"/>
      <c r="B129" s="19" t="s">
        <v>193</v>
      </c>
      <c r="C129" s="20">
        <v>81</v>
      </c>
      <c r="D129" s="20">
        <v>79</v>
      </c>
      <c r="E129" s="20">
        <v>95</v>
      </c>
      <c r="F129" s="17">
        <f t="shared" si="14"/>
        <v>174</v>
      </c>
      <c r="G129" s="18"/>
      <c r="H129" s="54" t="s">
        <v>194</v>
      </c>
      <c r="I129" s="20">
        <v>22</v>
      </c>
      <c r="J129" s="20">
        <v>24</v>
      </c>
      <c r="K129" s="20">
        <v>20</v>
      </c>
      <c r="L129" s="13">
        <f t="shared" si="15"/>
        <v>44</v>
      </c>
    </row>
    <row r="130" spans="1:12" ht="14.25" customHeight="1">
      <c r="A130" s="21"/>
      <c r="B130" s="19" t="s">
        <v>195</v>
      </c>
      <c r="C130" s="20">
        <v>76</v>
      </c>
      <c r="D130" s="20">
        <v>72</v>
      </c>
      <c r="E130" s="20">
        <v>94</v>
      </c>
      <c r="F130" s="17">
        <f t="shared" si="14"/>
        <v>166</v>
      </c>
      <c r="G130" s="18"/>
      <c r="H130" s="54" t="s">
        <v>196</v>
      </c>
      <c r="I130" s="20">
        <v>8</v>
      </c>
      <c r="J130" s="20">
        <v>7</v>
      </c>
      <c r="K130" s="20">
        <v>6</v>
      </c>
      <c r="L130" s="13">
        <f t="shared" si="15"/>
        <v>13</v>
      </c>
    </row>
    <row r="131" spans="1:12" ht="14.25" customHeight="1">
      <c r="A131" s="21"/>
      <c r="B131" s="19" t="s">
        <v>197</v>
      </c>
      <c r="C131" s="20">
        <v>116</v>
      </c>
      <c r="D131" s="20">
        <v>134</v>
      </c>
      <c r="E131" s="20">
        <v>131</v>
      </c>
      <c r="F131" s="17">
        <f t="shared" si="14"/>
        <v>265</v>
      </c>
      <c r="G131" s="18"/>
      <c r="H131" s="54" t="s">
        <v>198</v>
      </c>
      <c r="I131" s="20">
        <v>10</v>
      </c>
      <c r="J131" s="20">
        <v>20</v>
      </c>
      <c r="K131" s="20">
        <v>14</v>
      </c>
      <c r="L131" s="13">
        <f t="shared" si="15"/>
        <v>34</v>
      </c>
    </row>
    <row r="132" spans="1:12" ht="14.25" customHeight="1">
      <c r="A132" s="21"/>
      <c r="B132" s="19" t="s">
        <v>199</v>
      </c>
      <c r="C132" s="20">
        <v>160</v>
      </c>
      <c r="D132" s="20">
        <v>183</v>
      </c>
      <c r="E132" s="20">
        <v>204</v>
      </c>
      <c r="F132" s="17">
        <f t="shared" si="14"/>
        <v>387</v>
      </c>
      <c r="G132" s="18"/>
      <c r="H132" s="54" t="s">
        <v>200</v>
      </c>
      <c r="I132" s="20">
        <v>20</v>
      </c>
      <c r="J132" s="20">
        <v>23</v>
      </c>
      <c r="K132" s="20">
        <v>28</v>
      </c>
      <c r="L132" s="13">
        <f t="shared" si="15"/>
        <v>51</v>
      </c>
    </row>
    <row r="133" spans="1:12" ht="14.25" customHeight="1">
      <c r="A133" s="21"/>
      <c r="B133" s="19" t="s">
        <v>201</v>
      </c>
      <c r="C133" s="20">
        <v>147</v>
      </c>
      <c r="D133" s="20">
        <v>153</v>
      </c>
      <c r="E133" s="20">
        <v>156</v>
      </c>
      <c r="F133" s="17">
        <f t="shared" si="14"/>
        <v>309</v>
      </c>
      <c r="G133" s="18"/>
      <c r="H133" s="54" t="s">
        <v>202</v>
      </c>
      <c r="I133" s="20">
        <v>20</v>
      </c>
      <c r="J133" s="20">
        <v>16</v>
      </c>
      <c r="K133" s="20">
        <v>22</v>
      </c>
      <c r="L133" s="13">
        <f t="shared" si="15"/>
        <v>38</v>
      </c>
    </row>
    <row r="134" spans="1:12" ht="14.25" customHeight="1">
      <c r="A134" s="21"/>
      <c r="B134" s="19" t="s">
        <v>203</v>
      </c>
      <c r="C134" s="20">
        <v>113</v>
      </c>
      <c r="D134" s="20">
        <v>135</v>
      </c>
      <c r="E134" s="20">
        <v>144</v>
      </c>
      <c r="F134" s="17">
        <f t="shared" si="14"/>
        <v>279</v>
      </c>
      <c r="G134" s="18"/>
      <c r="H134" s="54" t="s">
        <v>204</v>
      </c>
      <c r="I134" s="20">
        <v>22</v>
      </c>
      <c r="J134" s="20">
        <v>19</v>
      </c>
      <c r="K134" s="20">
        <v>29</v>
      </c>
      <c r="L134" s="13">
        <f t="shared" si="15"/>
        <v>48</v>
      </c>
    </row>
    <row r="135" spans="1:12" ht="14.25" customHeight="1">
      <c r="A135" s="21"/>
      <c r="B135" s="19" t="s">
        <v>205</v>
      </c>
      <c r="C135" s="20">
        <v>182</v>
      </c>
      <c r="D135" s="20">
        <v>226</v>
      </c>
      <c r="E135" s="20">
        <v>225</v>
      </c>
      <c r="F135" s="17">
        <f t="shared" si="14"/>
        <v>451</v>
      </c>
      <c r="G135" s="18"/>
      <c r="H135" s="54" t="s">
        <v>206</v>
      </c>
      <c r="I135" s="20">
        <v>31</v>
      </c>
      <c r="J135" s="20">
        <v>27</v>
      </c>
      <c r="K135" s="20">
        <v>34</v>
      </c>
      <c r="L135" s="13">
        <f t="shared" si="15"/>
        <v>61</v>
      </c>
    </row>
    <row r="136" spans="1:12" ht="14.25" customHeight="1">
      <c r="A136" s="21"/>
      <c r="B136" s="19" t="s">
        <v>207</v>
      </c>
      <c r="C136" s="20">
        <v>39</v>
      </c>
      <c r="D136" s="20">
        <v>43</v>
      </c>
      <c r="E136" s="20">
        <v>40</v>
      </c>
      <c r="F136" s="17">
        <f t="shared" si="14"/>
        <v>83</v>
      </c>
      <c r="G136" s="18"/>
      <c r="H136" s="54" t="s">
        <v>208</v>
      </c>
      <c r="I136" s="20">
        <v>11</v>
      </c>
      <c r="J136" s="20">
        <v>10</v>
      </c>
      <c r="K136" s="20">
        <v>15</v>
      </c>
      <c r="L136" s="13">
        <f t="shared" si="15"/>
        <v>25</v>
      </c>
    </row>
    <row r="137" spans="1:12" ht="14.25" customHeight="1">
      <c r="A137" s="21"/>
      <c r="B137" s="19" t="s">
        <v>209</v>
      </c>
      <c r="C137" s="20">
        <v>204</v>
      </c>
      <c r="D137" s="20">
        <v>171</v>
      </c>
      <c r="E137" s="20">
        <v>199</v>
      </c>
      <c r="F137" s="17">
        <f t="shared" si="14"/>
        <v>370</v>
      </c>
      <c r="G137" s="18"/>
      <c r="H137" s="54" t="s">
        <v>210</v>
      </c>
      <c r="I137" s="20">
        <v>26</v>
      </c>
      <c r="J137" s="20">
        <v>26</v>
      </c>
      <c r="K137" s="20">
        <v>29</v>
      </c>
      <c r="L137" s="13">
        <f t="shared" si="15"/>
        <v>55</v>
      </c>
    </row>
    <row r="138" spans="1:12" ht="14.25" customHeight="1">
      <c r="A138" s="21"/>
      <c r="B138" s="26" t="s">
        <v>211</v>
      </c>
      <c r="C138" s="20">
        <v>100</v>
      </c>
      <c r="D138" s="20">
        <v>139</v>
      </c>
      <c r="E138" s="20">
        <v>156</v>
      </c>
      <c r="F138" s="17">
        <f t="shared" si="14"/>
        <v>295</v>
      </c>
      <c r="G138" s="18"/>
      <c r="H138" s="54" t="s">
        <v>212</v>
      </c>
      <c r="I138" s="20">
        <v>17</v>
      </c>
      <c r="J138" s="20">
        <v>32</v>
      </c>
      <c r="K138" s="20">
        <v>22</v>
      </c>
      <c r="L138" s="13">
        <f t="shared" si="15"/>
        <v>54</v>
      </c>
    </row>
    <row r="139" spans="1:12" ht="14.25" customHeight="1">
      <c r="A139" s="21"/>
      <c r="B139" s="23" t="s">
        <v>213</v>
      </c>
      <c r="C139" s="24">
        <f>SUM(C117:C138)</f>
        <v>2484</v>
      </c>
      <c r="D139" s="24">
        <f>SUM(D117:D138)</f>
        <v>2661</v>
      </c>
      <c r="E139" s="24">
        <f>SUM(E117:E138)</f>
        <v>2912</v>
      </c>
      <c r="F139" s="29">
        <f>SUM(F117:F138)</f>
        <v>5573</v>
      </c>
      <c r="G139" s="18"/>
      <c r="H139" s="54" t="s">
        <v>214</v>
      </c>
      <c r="I139" s="20">
        <v>12</v>
      </c>
      <c r="J139" s="20">
        <v>17</v>
      </c>
      <c r="K139" s="20">
        <v>17</v>
      </c>
      <c r="L139" s="13">
        <f t="shared" si="15"/>
        <v>34</v>
      </c>
    </row>
    <row r="140" spans="1:12" ht="14.25" customHeight="1">
      <c r="A140" s="21" t="s">
        <v>215</v>
      </c>
      <c r="B140" s="19" t="s">
        <v>216</v>
      </c>
      <c r="C140" s="20">
        <v>136</v>
      </c>
      <c r="D140" s="20">
        <v>172</v>
      </c>
      <c r="E140" s="20">
        <v>192</v>
      </c>
      <c r="F140" s="17">
        <f aca="true" t="shared" si="16" ref="F140:F156">SUM(D140:E140)</f>
        <v>364</v>
      </c>
      <c r="G140" s="18"/>
      <c r="H140" s="23" t="s">
        <v>217</v>
      </c>
      <c r="I140" s="24">
        <f>SUM(I126:I139)</f>
        <v>294</v>
      </c>
      <c r="J140" s="24">
        <f>SUM(J126:J139)</f>
        <v>361</v>
      </c>
      <c r="K140" s="24">
        <f>SUM(K126:K139)</f>
        <v>379</v>
      </c>
      <c r="L140" s="25">
        <f>SUM(L126:L139)</f>
        <v>740</v>
      </c>
    </row>
    <row r="141" spans="1:12" ht="14.25" customHeight="1">
      <c r="A141" s="21"/>
      <c r="B141" s="19" t="s">
        <v>218</v>
      </c>
      <c r="C141" s="20">
        <v>158</v>
      </c>
      <c r="D141" s="20">
        <v>226</v>
      </c>
      <c r="E141" s="20">
        <v>229</v>
      </c>
      <c r="F141" s="17">
        <f t="shared" si="16"/>
        <v>455</v>
      </c>
      <c r="G141" s="18" t="s">
        <v>219</v>
      </c>
      <c r="H141" s="54" t="s">
        <v>220</v>
      </c>
      <c r="I141" s="20">
        <v>49</v>
      </c>
      <c r="J141" s="20">
        <v>60</v>
      </c>
      <c r="K141" s="20">
        <v>59</v>
      </c>
      <c r="L141" s="13">
        <f>SUM(J141:K141)</f>
        <v>119</v>
      </c>
    </row>
    <row r="142" spans="1:12" ht="14.25" customHeight="1">
      <c r="A142" s="21"/>
      <c r="B142" s="19" t="s">
        <v>221</v>
      </c>
      <c r="C142" s="20">
        <v>129</v>
      </c>
      <c r="D142" s="20">
        <v>155</v>
      </c>
      <c r="E142" s="20">
        <v>161</v>
      </c>
      <c r="F142" s="17">
        <f t="shared" si="16"/>
        <v>316</v>
      </c>
      <c r="G142" s="18"/>
      <c r="H142" s="54" t="s">
        <v>222</v>
      </c>
      <c r="I142" s="20">
        <v>53</v>
      </c>
      <c r="J142" s="20">
        <v>63</v>
      </c>
      <c r="K142" s="20">
        <v>58</v>
      </c>
      <c r="L142" s="13">
        <f>SUM(J142:K142)</f>
        <v>121</v>
      </c>
    </row>
    <row r="143" spans="1:12" ht="14.25" customHeight="1">
      <c r="A143" s="21"/>
      <c r="B143" s="19" t="s">
        <v>223</v>
      </c>
      <c r="C143" s="20">
        <v>65</v>
      </c>
      <c r="D143" s="20">
        <v>83</v>
      </c>
      <c r="E143" s="20">
        <v>97</v>
      </c>
      <c r="F143" s="17">
        <f t="shared" si="16"/>
        <v>180</v>
      </c>
      <c r="G143" s="18"/>
      <c r="H143" s="54" t="s">
        <v>224</v>
      </c>
      <c r="I143" s="20">
        <v>56</v>
      </c>
      <c r="J143" s="20">
        <v>60</v>
      </c>
      <c r="K143" s="20">
        <v>61</v>
      </c>
      <c r="L143" s="13">
        <f>SUM(J143:K143)</f>
        <v>121</v>
      </c>
    </row>
    <row r="144" spans="1:12" ht="14.25" customHeight="1">
      <c r="A144" s="21"/>
      <c r="B144" s="19" t="s">
        <v>225</v>
      </c>
      <c r="C144" s="20">
        <v>29</v>
      </c>
      <c r="D144" s="20">
        <v>33</v>
      </c>
      <c r="E144" s="20">
        <v>36</v>
      </c>
      <c r="F144" s="17">
        <f t="shared" si="16"/>
        <v>69</v>
      </c>
      <c r="G144" s="18"/>
      <c r="H144" s="54" t="s">
        <v>226</v>
      </c>
      <c r="I144" s="20">
        <v>35</v>
      </c>
      <c r="J144" s="20">
        <v>36</v>
      </c>
      <c r="K144" s="20">
        <v>40</v>
      </c>
      <c r="L144" s="13">
        <f>SUM(J144:K144)</f>
        <v>76</v>
      </c>
    </row>
    <row r="145" spans="1:12" ht="14.25" customHeight="1">
      <c r="A145" s="21"/>
      <c r="B145" s="19" t="s">
        <v>227</v>
      </c>
      <c r="C145" s="20">
        <v>130</v>
      </c>
      <c r="D145" s="20">
        <v>180</v>
      </c>
      <c r="E145" s="20">
        <v>201</v>
      </c>
      <c r="F145" s="17">
        <f t="shared" si="16"/>
        <v>381</v>
      </c>
      <c r="G145" s="18"/>
      <c r="H145" s="54" t="s">
        <v>228</v>
      </c>
      <c r="I145" s="20">
        <v>35</v>
      </c>
      <c r="J145" s="20">
        <v>42</v>
      </c>
      <c r="K145" s="20">
        <v>41</v>
      </c>
      <c r="L145" s="13">
        <f>SUM(J145:K145)</f>
        <v>83</v>
      </c>
    </row>
    <row r="146" spans="1:12" ht="14.25" customHeight="1">
      <c r="A146" s="21"/>
      <c r="B146" s="19" t="s">
        <v>229</v>
      </c>
      <c r="C146" s="20">
        <v>31</v>
      </c>
      <c r="D146" s="20">
        <v>45</v>
      </c>
      <c r="E146" s="20">
        <v>46</v>
      </c>
      <c r="F146" s="17">
        <f t="shared" si="16"/>
        <v>91</v>
      </c>
      <c r="G146" s="18"/>
      <c r="H146" s="23" t="s">
        <v>230</v>
      </c>
      <c r="I146" s="24">
        <f>SUM(I141:I145)</f>
        <v>228</v>
      </c>
      <c r="J146" s="24">
        <f>SUM(J141:J145)</f>
        <v>261</v>
      </c>
      <c r="K146" s="24">
        <f>SUM(K141:K145)</f>
        <v>259</v>
      </c>
      <c r="L146" s="33">
        <f>SUM(L141:L145)</f>
        <v>520</v>
      </c>
    </row>
    <row r="147" spans="1:12" ht="14.25" customHeight="1">
      <c r="A147" s="21"/>
      <c r="B147" s="19" t="s">
        <v>231</v>
      </c>
      <c r="C147" s="20">
        <v>37</v>
      </c>
      <c r="D147" s="20">
        <v>52</v>
      </c>
      <c r="E147" s="20">
        <v>57</v>
      </c>
      <c r="F147" s="17">
        <f t="shared" si="16"/>
        <v>109</v>
      </c>
      <c r="G147" s="94" t="s">
        <v>232</v>
      </c>
      <c r="H147" s="58"/>
      <c r="I147" s="32">
        <f>SUM(C139+C157+C164+C167+I125+I140+I146)</f>
        <v>6902</v>
      </c>
      <c r="J147" s="32">
        <f>SUM(D139+D157+D164+D167+J125+J140+J146)</f>
        <v>8457</v>
      </c>
      <c r="K147" s="32">
        <f>SUM(E139+E157+E164+E167+K125+K140+K146)</f>
        <v>9137</v>
      </c>
      <c r="L147" s="41">
        <f>SUM(F139+F157+F164+F167+L125+L140+L146)</f>
        <v>17594</v>
      </c>
    </row>
    <row r="148" spans="1:12" ht="14.25" customHeight="1">
      <c r="A148" s="21"/>
      <c r="B148" s="19" t="s">
        <v>233</v>
      </c>
      <c r="C148" s="20">
        <v>89</v>
      </c>
      <c r="D148" s="20">
        <v>119</v>
      </c>
      <c r="E148" s="20">
        <v>155</v>
      </c>
      <c r="F148" s="17">
        <f t="shared" si="16"/>
        <v>274</v>
      </c>
      <c r="G148" s="62"/>
      <c r="H148" s="63"/>
      <c r="I148" s="64"/>
      <c r="J148" s="64"/>
      <c r="K148" s="64"/>
      <c r="L148" s="65"/>
    </row>
    <row r="149" spans="1:12" ht="14.25" customHeight="1">
      <c r="A149" s="21"/>
      <c r="B149" s="19" t="s">
        <v>234</v>
      </c>
      <c r="C149" s="20">
        <v>70</v>
      </c>
      <c r="D149" s="20">
        <v>89</v>
      </c>
      <c r="E149" s="20">
        <v>117</v>
      </c>
      <c r="F149" s="17">
        <f t="shared" si="16"/>
        <v>206</v>
      </c>
      <c r="G149" s="59" t="s">
        <v>235</v>
      </c>
      <c r="H149" s="60"/>
      <c r="I149" s="93">
        <f>SUM(C30+I39+I67+I147)</f>
        <v>18895</v>
      </c>
      <c r="J149" s="93">
        <f>SUM(D30+J39+J67+J147)</f>
        <v>24599</v>
      </c>
      <c r="K149" s="93">
        <f>SUM(E30+K39+K67+K147)</f>
        <v>26381</v>
      </c>
      <c r="L149" s="117">
        <f>SUM(J149:K149)</f>
        <v>50980</v>
      </c>
    </row>
    <row r="150" spans="1:12" ht="14.25" customHeight="1">
      <c r="A150" s="21"/>
      <c r="B150" s="19" t="s">
        <v>236</v>
      </c>
      <c r="C150" s="20">
        <v>122</v>
      </c>
      <c r="D150" s="20">
        <v>147</v>
      </c>
      <c r="E150" s="20">
        <v>157</v>
      </c>
      <c r="F150" s="17">
        <f t="shared" si="16"/>
        <v>304</v>
      </c>
      <c r="G150" s="122"/>
      <c r="H150" s="123"/>
      <c r="I150" s="92"/>
      <c r="J150" s="92"/>
      <c r="K150" s="92"/>
      <c r="L150" s="118"/>
    </row>
    <row r="151" spans="1:12" ht="14.25" customHeight="1">
      <c r="A151" s="21"/>
      <c r="B151" s="19" t="s">
        <v>237</v>
      </c>
      <c r="C151" s="20">
        <v>31</v>
      </c>
      <c r="D151" s="20">
        <v>44</v>
      </c>
      <c r="E151" s="20">
        <v>43</v>
      </c>
      <c r="F151" s="17">
        <f t="shared" si="16"/>
        <v>87</v>
      </c>
      <c r="G151" s="120" t="s">
        <v>238</v>
      </c>
      <c r="H151" s="121"/>
      <c r="I151" s="91">
        <v>9</v>
      </c>
      <c r="J151" s="91">
        <v>-17</v>
      </c>
      <c r="K151" s="91">
        <v>-24</v>
      </c>
      <c r="L151" s="119">
        <v>-41</v>
      </c>
    </row>
    <row r="152" spans="1:12" ht="14.25" customHeight="1">
      <c r="A152" s="21"/>
      <c r="B152" s="19" t="s">
        <v>239</v>
      </c>
      <c r="C152" s="20">
        <v>21</v>
      </c>
      <c r="D152" s="20">
        <v>26</v>
      </c>
      <c r="E152" s="20">
        <v>27</v>
      </c>
      <c r="F152" s="17">
        <f t="shared" si="16"/>
        <v>53</v>
      </c>
      <c r="G152" s="122"/>
      <c r="H152" s="123"/>
      <c r="I152" s="92"/>
      <c r="J152" s="92"/>
      <c r="K152" s="92"/>
      <c r="L152" s="118"/>
    </row>
    <row r="153" spans="1:12" ht="14.25" customHeight="1">
      <c r="A153" s="21"/>
      <c r="B153" s="19" t="s">
        <v>240</v>
      </c>
      <c r="C153" s="20">
        <v>61</v>
      </c>
      <c r="D153" s="20">
        <v>95</v>
      </c>
      <c r="E153" s="20">
        <v>97</v>
      </c>
      <c r="F153" s="17">
        <f t="shared" si="16"/>
        <v>192</v>
      </c>
      <c r="G153" s="18"/>
      <c r="H153" s="54"/>
      <c r="I153" s="20"/>
      <c r="J153" s="20"/>
      <c r="K153" s="20"/>
      <c r="L153" s="13"/>
    </row>
    <row r="154" spans="1:12" ht="14.25" customHeight="1">
      <c r="A154" s="21"/>
      <c r="B154" s="19" t="s">
        <v>241</v>
      </c>
      <c r="C154" s="20">
        <v>54</v>
      </c>
      <c r="D154" s="20">
        <v>62</v>
      </c>
      <c r="E154" s="20">
        <v>78</v>
      </c>
      <c r="F154" s="17">
        <f t="shared" si="16"/>
        <v>140</v>
      </c>
      <c r="G154" s="112" t="s">
        <v>242</v>
      </c>
      <c r="H154" s="113"/>
      <c r="I154" s="66"/>
      <c r="J154" s="66">
        <v>44</v>
      </c>
      <c r="K154" s="66">
        <v>27</v>
      </c>
      <c r="L154" s="67">
        <v>71</v>
      </c>
    </row>
    <row r="155" spans="1:12" ht="14.25" customHeight="1">
      <c r="A155" s="21"/>
      <c r="B155" s="19" t="s">
        <v>243</v>
      </c>
      <c r="C155" s="20">
        <v>179</v>
      </c>
      <c r="D155" s="20">
        <v>226</v>
      </c>
      <c r="E155" s="20">
        <v>247</v>
      </c>
      <c r="F155" s="17">
        <f t="shared" si="16"/>
        <v>473</v>
      </c>
      <c r="G155" s="112" t="s">
        <v>244</v>
      </c>
      <c r="H155" s="113"/>
      <c r="I155" s="66"/>
      <c r="J155" s="66">
        <v>49</v>
      </c>
      <c r="K155" s="66">
        <v>43</v>
      </c>
      <c r="L155" s="67">
        <v>92</v>
      </c>
    </row>
    <row r="156" spans="1:12" ht="14.25" customHeight="1">
      <c r="A156" s="21"/>
      <c r="B156" s="19" t="s">
        <v>245</v>
      </c>
      <c r="C156" s="20">
        <v>42</v>
      </c>
      <c r="D156" s="20">
        <v>54</v>
      </c>
      <c r="E156" s="20">
        <v>50</v>
      </c>
      <c r="F156" s="17">
        <f t="shared" si="16"/>
        <v>104</v>
      </c>
      <c r="G156" s="112" t="s">
        <v>246</v>
      </c>
      <c r="H156" s="113"/>
      <c r="I156" s="66"/>
      <c r="J156" s="66">
        <v>17</v>
      </c>
      <c r="K156" s="66">
        <v>21</v>
      </c>
      <c r="L156" s="67">
        <v>38</v>
      </c>
    </row>
    <row r="157" spans="1:12" ht="14.25" customHeight="1">
      <c r="A157" s="21"/>
      <c r="B157" s="23" t="s">
        <v>247</v>
      </c>
      <c r="C157" s="24">
        <f>SUM(C140:C156)</f>
        <v>1384</v>
      </c>
      <c r="D157" s="24">
        <f>SUM(D140:D156)</f>
        <v>1808</v>
      </c>
      <c r="E157" s="24">
        <f>SUM(E140:E156)</f>
        <v>1990</v>
      </c>
      <c r="F157" s="29">
        <f>SUM(F140:F156)</f>
        <v>3798</v>
      </c>
      <c r="G157" s="112" t="s">
        <v>248</v>
      </c>
      <c r="H157" s="113"/>
      <c r="I157" s="66"/>
      <c r="J157" s="66">
        <v>25</v>
      </c>
      <c r="K157" s="66">
        <v>29</v>
      </c>
      <c r="L157" s="67">
        <v>54</v>
      </c>
    </row>
    <row r="158" spans="1:12" ht="14.25" customHeight="1">
      <c r="A158" s="21" t="s">
        <v>249</v>
      </c>
      <c r="B158" s="19" t="s">
        <v>250</v>
      </c>
      <c r="C158" s="20">
        <v>127</v>
      </c>
      <c r="D158" s="20">
        <v>184</v>
      </c>
      <c r="E158" s="20">
        <v>180</v>
      </c>
      <c r="F158" s="17">
        <f aca="true" t="shared" si="17" ref="F158:F163">SUM(D158:E158)</f>
        <v>364</v>
      </c>
      <c r="G158" s="112" t="s">
        <v>251</v>
      </c>
      <c r="H158" s="113"/>
      <c r="I158" s="66"/>
      <c r="J158" s="66">
        <v>0</v>
      </c>
      <c r="K158" s="66">
        <v>0</v>
      </c>
      <c r="L158" s="67">
        <v>0</v>
      </c>
    </row>
    <row r="159" spans="1:12" ht="14.25" customHeight="1">
      <c r="A159" s="21"/>
      <c r="B159" s="19" t="s">
        <v>252</v>
      </c>
      <c r="C159" s="20">
        <v>210</v>
      </c>
      <c r="D159" s="20">
        <v>273</v>
      </c>
      <c r="E159" s="20">
        <v>298</v>
      </c>
      <c r="F159" s="17">
        <f t="shared" si="17"/>
        <v>571</v>
      </c>
      <c r="G159" s="154" t="s">
        <v>253</v>
      </c>
      <c r="H159" s="155"/>
      <c r="I159" s="85"/>
      <c r="J159" s="85">
        <v>4</v>
      </c>
      <c r="K159" s="85">
        <v>0</v>
      </c>
      <c r="L159" s="86">
        <v>4</v>
      </c>
    </row>
    <row r="160" spans="1:12" ht="14.25" customHeight="1">
      <c r="A160" s="21"/>
      <c r="B160" s="19" t="s">
        <v>254</v>
      </c>
      <c r="C160" s="20">
        <v>63</v>
      </c>
      <c r="D160" s="20">
        <v>95</v>
      </c>
      <c r="E160" s="20">
        <v>97</v>
      </c>
      <c r="F160" s="17">
        <f t="shared" si="17"/>
        <v>192</v>
      </c>
      <c r="G160" s="112"/>
      <c r="H160" s="159"/>
      <c r="I160" s="87"/>
      <c r="J160" s="88"/>
      <c r="K160" s="88"/>
      <c r="L160" s="89"/>
    </row>
    <row r="161" spans="1:12" ht="14.25" customHeight="1">
      <c r="A161" s="21"/>
      <c r="B161" s="19" t="s">
        <v>257</v>
      </c>
      <c r="C161" s="20">
        <v>50</v>
      </c>
      <c r="D161" s="20">
        <v>74</v>
      </c>
      <c r="E161" s="20">
        <v>90</v>
      </c>
      <c r="F161" s="17">
        <f t="shared" si="17"/>
        <v>164</v>
      </c>
      <c r="G161" s="156"/>
      <c r="H161" s="158"/>
      <c r="I161" s="90"/>
      <c r="J161" s="68"/>
      <c r="K161" s="68"/>
      <c r="L161" s="69"/>
    </row>
    <row r="162" spans="1:12" ht="14.25" customHeight="1">
      <c r="A162" s="21"/>
      <c r="B162" s="19" t="s">
        <v>258</v>
      </c>
      <c r="C162" s="20">
        <v>188</v>
      </c>
      <c r="D162" s="20">
        <v>281</v>
      </c>
      <c r="E162" s="20">
        <v>304</v>
      </c>
      <c r="F162" s="17">
        <f t="shared" si="17"/>
        <v>585</v>
      </c>
      <c r="G162" s="114" t="s">
        <v>255</v>
      </c>
      <c r="H162" s="115" t="s">
        <v>256</v>
      </c>
      <c r="I162" s="116">
        <f>SUM(L162/L149)</f>
        <v>0.37806983130639465</v>
      </c>
      <c r="J162" s="108">
        <v>8584</v>
      </c>
      <c r="K162" s="108">
        <v>10690</v>
      </c>
      <c r="L162" s="110">
        <v>19274</v>
      </c>
    </row>
    <row r="163" spans="1:12" ht="14.25" customHeight="1">
      <c r="A163" s="21"/>
      <c r="B163" s="19" t="s">
        <v>260</v>
      </c>
      <c r="C163" s="20">
        <v>38</v>
      </c>
      <c r="D163" s="20">
        <v>52</v>
      </c>
      <c r="E163" s="20">
        <v>59</v>
      </c>
      <c r="F163" s="17">
        <f t="shared" si="17"/>
        <v>111</v>
      </c>
      <c r="G163" s="114"/>
      <c r="H163" s="115"/>
      <c r="I163" s="116"/>
      <c r="J163" s="109"/>
      <c r="K163" s="109"/>
      <c r="L163" s="111"/>
    </row>
    <row r="164" spans="1:12" ht="14.25" customHeight="1">
      <c r="A164" s="21"/>
      <c r="B164" s="23" t="s">
        <v>261</v>
      </c>
      <c r="C164" s="24">
        <f>SUM(C158:C163)</f>
        <v>676</v>
      </c>
      <c r="D164" s="24">
        <f>SUM(D158:D163)</f>
        <v>959</v>
      </c>
      <c r="E164" s="24">
        <f>SUM(E158:E163)</f>
        <v>1028</v>
      </c>
      <c r="F164" s="29">
        <f>SUM(F158:F163)</f>
        <v>1987</v>
      </c>
      <c r="G164" s="149" t="s">
        <v>259</v>
      </c>
      <c r="H164" s="108" t="s">
        <v>256</v>
      </c>
      <c r="I164" s="151">
        <f>SUM(L164/L149)</f>
        <v>0.2880737544134955</v>
      </c>
      <c r="J164" s="108">
        <v>6289</v>
      </c>
      <c r="K164" s="108">
        <v>8397</v>
      </c>
      <c r="L164" s="110">
        <v>14686</v>
      </c>
    </row>
    <row r="165" spans="1:12" ht="14.25" customHeight="1">
      <c r="A165" s="21" t="s">
        <v>262</v>
      </c>
      <c r="B165" s="26" t="s">
        <v>263</v>
      </c>
      <c r="C165" s="20">
        <v>310</v>
      </c>
      <c r="D165" s="20">
        <v>391</v>
      </c>
      <c r="E165" s="20">
        <v>392</v>
      </c>
      <c r="F165" s="17">
        <f>SUM(D165:E165)</f>
        <v>783</v>
      </c>
      <c r="G165" s="150"/>
      <c r="H165" s="109"/>
      <c r="I165" s="152"/>
      <c r="J165" s="147"/>
      <c r="K165" s="147"/>
      <c r="L165" s="148"/>
    </row>
    <row r="166" spans="1:12" ht="14.25" customHeight="1">
      <c r="A166" s="21"/>
      <c r="B166" s="26" t="s">
        <v>265</v>
      </c>
      <c r="C166" s="20">
        <v>262</v>
      </c>
      <c r="D166" s="20">
        <v>362</v>
      </c>
      <c r="E166" s="20">
        <v>381</v>
      </c>
      <c r="F166" s="17">
        <f>SUM(D166:E166)</f>
        <v>743</v>
      </c>
      <c r="G166" s="105"/>
      <c r="H166" s="96"/>
      <c r="I166" s="77"/>
      <c r="J166" s="74"/>
      <c r="K166" s="74"/>
      <c r="L166" s="75"/>
    </row>
    <row r="167" spans="1:12" ht="14.25" customHeight="1">
      <c r="A167" s="21"/>
      <c r="B167" s="23" t="s">
        <v>266</v>
      </c>
      <c r="C167" s="24">
        <f>SUM(C165:C166)</f>
        <v>572</v>
      </c>
      <c r="D167" s="24">
        <f>SUM(D165:D166)</f>
        <v>753</v>
      </c>
      <c r="E167" s="24">
        <f>SUM(E165:E166)</f>
        <v>773</v>
      </c>
      <c r="F167" s="29">
        <f>SUM(F165:F166)</f>
        <v>1526</v>
      </c>
      <c r="G167" s="95"/>
      <c r="H167" s="106"/>
      <c r="I167" s="106"/>
      <c r="J167" s="106"/>
      <c r="K167" s="106"/>
      <c r="L167" s="107"/>
    </row>
    <row r="168" spans="1:12" ht="14.25" customHeight="1">
      <c r="A168" s="21"/>
      <c r="B168" s="20"/>
      <c r="C168" s="20"/>
      <c r="D168" s="20"/>
      <c r="E168" s="20"/>
      <c r="F168" s="34"/>
      <c r="G168" s="76" t="s">
        <v>267</v>
      </c>
      <c r="H168" s="96"/>
      <c r="I168" s="77"/>
      <c r="J168" s="74"/>
      <c r="K168" s="74"/>
      <c r="L168" s="75"/>
    </row>
    <row r="169" spans="1:12" ht="14.25" customHeight="1">
      <c r="A169" s="21"/>
      <c r="B169" s="20"/>
      <c r="C169" s="20"/>
      <c r="D169" s="20"/>
      <c r="E169" s="20"/>
      <c r="F169" s="34"/>
      <c r="G169" s="141" t="s">
        <v>268</v>
      </c>
      <c r="H169" s="142"/>
      <c r="I169" s="142"/>
      <c r="J169" s="142"/>
      <c r="K169" s="142"/>
      <c r="L169" s="143"/>
    </row>
    <row r="170" spans="1:12" ht="14.25" customHeight="1" thickBot="1">
      <c r="A170" s="78"/>
      <c r="B170" s="79"/>
      <c r="C170" s="79"/>
      <c r="D170" s="79"/>
      <c r="E170" s="79"/>
      <c r="F170" s="80"/>
      <c r="G170" s="102"/>
      <c r="H170" s="103"/>
      <c r="I170" s="103"/>
      <c r="J170" s="103"/>
      <c r="K170" s="103"/>
      <c r="L170" s="104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mergeCells count="42">
    <mergeCell ref="J164:J165"/>
    <mergeCell ref="K164:K165"/>
    <mergeCell ref="L164:L165"/>
    <mergeCell ref="G164:G165"/>
    <mergeCell ref="H164:H165"/>
    <mergeCell ref="I164:I165"/>
    <mergeCell ref="G169:L169"/>
    <mergeCell ref="G40:H40"/>
    <mergeCell ref="A1:L1"/>
    <mergeCell ref="A2:L2"/>
    <mergeCell ref="A4:B4"/>
    <mergeCell ref="A32:B32"/>
    <mergeCell ref="A30:B30"/>
    <mergeCell ref="G39:H39"/>
    <mergeCell ref="A116:B116"/>
    <mergeCell ref="A60:B60"/>
    <mergeCell ref="G67:H67"/>
    <mergeCell ref="G160:H160"/>
    <mergeCell ref="G147:H147"/>
    <mergeCell ref="G154:H154"/>
    <mergeCell ref="G155:H155"/>
    <mergeCell ref="G156:H156"/>
    <mergeCell ref="G157:H157"/>
    <mergeCell ref="G158:H158"/>
    <mergeCell ref="G159:H159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49:H150"/>
    <mergeCell ref="G161:H161"/>
    <mergeCell ref="K162:K163"/>
    <mergeCell ref="L162:L163"/>
    <mergeCell ref="G162:G163"/>
    <mergeCell ref="H162:H163"/>
    <mergeCell ref="I162:I163"/>
    <mergeCell ref="J162:J16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0"/>
  <dimension ref="A1:L170"/>
  <sheetViews>
    <sheetView workbookViewId="0" topLeftCell="A141">
      <selection activeCell="L153" sqref="L153"/>
    </sheetView>
  </sheetViews>
  <sheetFormatPr defaultColWidth="9.00390625" defaultRowHeight="13.5"/>
  <cols>
    <col min="1" max="1" width="6.75390625" style="83" customWidth="1"/>
    <col min="2" max="2" width="9.125" style="84" customWidth="1"/>
    <col min="3" max="6" width="6.75390625" style="84" customWidth="1"/>
    <col min="7" max="7" width="8.125" style="83" customWidth="1"/>
    <col min="8" max="8" width="9.125" style="84" customWidth="1"/>
    <col min="9" max="12" width="6.75390625" style="84" customWidth="1"/>
    <col min="13" max="16384" width="9.00390625" style="1" customWidth="1"/>
  </cols>
  <sheetData>
    <row r="1" spans="1:12" ht="24.7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12" ht="16.5" customHeight="1">
      <c r="A2" s="133" t="s">
        <v>278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1:12" ht="19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6" t="s">
        <v>7</v>
      </c>
    </row>
    <row r="4" spans="1:12" ht="14.25" customHeight="1">
      <c r="A4" s="136" t="s">
        <v>8</v>
      </c>
      <c r="B4" s="137"/>
      <c r="C4" s="8"/>
      <c r="D4" s="8"/>
      <c r="E4" s="8"/>
      <c r="F4" s="9"/>
      <c r="G4" s="10" t="s">
        <v>9</v>
      </c>
      <c r="H4" s="11" t="s">
        <v>10</v>
      </c>
      <c r="I4" s="12">
        <v>28</v>
      </c>
      <c r="J4" s="12">
        <v>34</v>
      </c>
      <c r="K4" s="12">
        <v>43</v>
      </c>
      <c r="L4" s="13">
        <f aca="true" t="shared" si="0" ref="L4:L9">SUM(J4:K4)</f>
        <v>77</v>
      </c>
    </row>
    <row r="5" spans="1:12" ht="14.25" customHeight="1">
      <c r="A5" s="14" t="s">
        <v>11</v>
      </c>
      <c r="B5" s="15" t="s">
        <v>12</v>
      </c>
      <c r="C5" s="16">
        <v>311</v>
      </c>
      <c r="D5" s="16">
        <v>410</v>
      </c>
      <c r="E5" s="16">
        <v>407</v>
      </c>
      <c r="F5" s="17">
        <f aca="true" t="shared" si="1" ref="F5:F21">SUM(D5:E5)</f>
        <v>817</v>
      </c>
      <c r="G5" s="18"/>
      <c r="H5" s="19" t="s">
        <v>13</v>
      </c>
      <c r="I5" s="20">
        <v>172</v>
      </c>
      <c r="J5" s="20">
        <v>227</v>
      </c>
      <c r="K5" s="20">
        <v>261</v>
      </c>
      <c r="L5" s="13">
        <f t="shared" si="0"/>
        <v>488</v>
      </c>
    </row>
    <row r="6" spans="1:12" ht="14.25" customHeight="1">
      <c r="A6" s="21"/>
      <c r="B6" s="19" t="s">
        <v>14</v>
      </c>
      <c r="C6" s="20">
        <v>188</v>
      </c>
      <c r="D6" s="20">
        <v>227</v>
      </c>
      <c r="E6" s="20">
        <v>209</v>
      </c>
      <c r="F6" s="17">
        <f t="shared" si="1"/>
        <v>436</v>
      </c>
      <c r="G6" s="18"/>
      <c r="H6" s="19" t="s">
        <v>15</v>
      </c>
      <c r="I6" s="20">
        <v>122</v>
      </c>
      <c r="J6" s="20">
        <v>166</v>
      </c>
      <c r="K6" s="20">
        <v>202</v>
      </c>
      <c r="L6" s="13">
        <f t="shared" si="0"/>
        <v>368</v>
      </c>
    </row>
    <row r="7" spans="1:12" ht="14.25" customHeight="1">
      <c r="A7" s="21"/>
      <c r="B7" s="19" t="s">
        <v>16</v>
      </c>
      <c r="C7" s="20">
        <v>103</v>
      </c>
      <c r="D7" s="20">
        <v>124</v>
      </c>
      <c r="E7" s="20">
        <v>145</v>
      </c>
      <c r="F7" s="17">
        <f t="shared" si="1"/>
        <v>269</v>
      </c>
      <c r="G7" s="18"/>
      <c r="H7" s="19" t="s">
        <v>17</v>
      </c>
      <c r="I7" s="20">
        <v>73</v>
      </c>
      <c r="J7" s="20">
        <v>107</v>
      </c>
      <c r="K7" s="20">
        <v>118</v>
      </c>
      <c r="L7" s="13">
        <f t="shared" si="0"/>
        <v>225</v>
      </c>
    </row>
    <row r="8" spans="1:12" ht="14.25" customHeight="1">
      <c r="A8" s="21"/>
      <c r="B8" s="19" t="s">
        <v>18</v>
      </c>
      <c r="C8" s="20">
        <v>163</v>
      </c>
      <c r="D8" s="20">
        <v>191</v>
      </c>
      <c r="E8" s="20">
        <v>226</v>
      </c>
      <c r="F8" s="17">
        <f t="shared" si="1"/>
        <v>417</v>
      </c>
      <c r="G8" s="18"/>
      <c r="H8" s="19" t="s">
        <v>19</v>
      </c>
      <c r="I8" s="20">
        <v>53</v>
      </c>
      <c r="J8" s="20">
        <v>77</v>
      </c>
      <c r="K8" s="20">
        <v>83</v>
      </c>
      <c r="L8" s="13">
        <f t="shared" si="0"/>
        <v>160</v>
      </c>
    </row>
    <row r="9" spans="1:12" ht="14.25" customHeight="1">
      <c r="A9" s="21"/>
      <c r="B9" s="19" t="s">
        <v>20</v>
      </c>
      <c r="C9" s="20">
        <v>53</v>
      </c>
      <c r="D9" s="20">
        <v>68</v>
      </c>
      <c r="E9" s="20">
        <v>79</v>
      </c>
      <c r="F9" s="17">
        <f t="shared" si="1"/>
        <v>147</v>
      </c>
      <c r="G9" s="18"/>
      <c r="H9" s="19" t="s">
        <v>21</v>
      </c>
      <c r="I9" s="20">
        <v>75</v>
      </c>
      <c r="J9" s="20">
        <v>106</v>
      </c>
      <c r="K9" s="20">
        <v>105</v>
      </c>
      <c r="L9" s="13">
        <f t="shared" si="0"/>
        <v>211</v>
      </c>
    </row>
    <row r="10" spans="1:12" ht="14.25" customHeight="1">
      <c r="A10" s="21"/>
      <c r="B10" s="19" t="s">
        <v>22</v>
      </c>
      <c r="C10" s="20">
        <v>227</v>
      </c>
      <c r="D10" s="20">
        <v>290</v>
      </c>
      <c r="E10" s="20">
        <v>349</v>
      </c>
      <c r="F10" s="17">
        <f t="shared" si="1"/>
        <v>639</v>
      </c>
      <c r="G10" s="22"/>
      <c r="H10" s="23" t="s">
        <v>23</v>
      </c>
      <c r="I10" s="24">
        <f>SUM(I4:I9)</f>
        <v>523</v>
      </c>
      <c r="J10" s="24">
        <f>SUM(J4:J9)</f>
        <v>717</v>
      </c>
      <c r="K10" s="24">
        <f>SUM(K4:K9)</f>
        <v>812</v>
      </c>
      <c r="L10" s="25">
        <f>SUM(L4:L9)</f>
        <v>1529</v>
      </c>
    </row>
    <row r="11" spans="1:12" ht="14.25" customHeight="1">
      <c r="A11" s="21"/>
      <c r="B11" s="19" t="s">
        <v>24</v>
      </c>
      <c r="C11" s="20">
        <v>73</v>
      </c>
      <c r="D11" s="20">
        <v>78</v>
      </c>
      <c r="E11" s="20">
        <v>105</v>
      </c>
      <c r="F11" s="17">
        <f t="shared" si="1"/>
        <v>183</v>
      </c>
      <c r="G11" s="18" t="s">
        <v>25</v>
      </c>
      <c r="H11" s="19" t="s">
        <v>26</v>
      </c>
      <c r="I11" s="20">
        <v>54</v>
      </c>
      <c r="J11" s="20">
        <v>69</v>
      </c>
      <c r="K11" s="20">
        <v>78</v>
      </c>
      <c r="L11" s="13">
        <f aca="true" t="shared" si="2" ref="L11:L22">SUM(J11:K11)</f>
        <v>147</v>
      </c>
    </row>
    <row r="12" spans="1:12" ht="14.25" customHeight="1">
      <c r="A12" s="21"/>
      <c r="B12" s="19" t="s">
        <v>27</v>
      </c>
      <c r="C12" s="20">
        <v>95</v>
      </c>
      <c r="D12" s="20">
        <v>138</v>
      </c>
      <c r="E12" s="20">
        <v>155</v>
      </c>
      <c r="F12" s="17">
        <f t="shared" si="1"/>
        <v>293</v>
      </c>
      <c r="G12" s="18"/>
      <c r="H12" s="19" t="s">
        <v>28</v>
      </c>
      <c r="I12" s="20">
        <v>34</v>
      </c>
      <c r="J12" s="20">
        <v>35</v>
      </c>
      <c r="K12" s="20">
        <v>37</v>
      </c>
      <c r="L12" s="13">
        <f t="shared" si="2"/>
        <v>72</v>
      </c>
    </row>
    <row r="13" spans="1:12" ht="14.25" customHeight="1">
      <c r="A13" s="21"/>
      <c r="B13" s="19" t="s">
        <v>29</v>
      </c>
      <c r="C13" s="20">
        <v>143</v>
      </c>
      <c r="D13" s="20">
        <v>248</v>
      </c>
      <c r="E13" s="20">
        <v>242</v>
      </c>
      <c r="F13" s="17">
        <f t="shared" si="1"/>
        <v>490</v>
      </c>
      <c r="G13" s="18"/>
      <c r="H13" s="19" t="s">
        <v>30</v>
      </c>
      <c r="I13" s="20">
        <v>39</v>
      </c>
      <c r="J13" s="20">
        <v>49</v>
      </c>
      <c r="K13" s="20">
        <v>52</v>
      </c>
      <c r="L13" s="13">
        <f t="shared" si="2"/>
        <v>101</v>
      </c>
    </row>
    <row r="14" spans="1:12" ht="14.25" customHeight="1">
      <c r="A14" s="21"/>
      <c r="B14" s="19" t="s">
        <v>31</v>
      </c>
      <c r="C14" s="20">
        <v>40</v>
      </c>
      <c r="D14" s="20">
        <v>62</v>
      </c>
      <c r="E14" s="20">
        <v>52</v>
      </c>
      <c r="F14" s="17">
        <f t="shared" si="1"/>
        <v>114</v>
      </c>
      <c r="G14" s="18"/>
      <c r="H14" s="19" t="s">
        <v>32</v>
      </c>
      <c r="I14" s="20">
        <v>106</v>
      </c>
      <c r="J14" s="20">
        <v>139</v>
      </c>
      <c r="K14" s="20">
        <v>138</v>
      </c>
      <c r="L14" s="13">
        <f t="shared" si="2"/>
        <v>277</v>
      </c>
    </row>
    <row r="15" spans="1:12" ht="14.25" customHeight="1">
      <c r="A15" s="21"/>
      <c r="B15" s="19" t="s">
        <v>33</v>
      </c>
      <c r="C15" s="20">
        <v>29</v>
      </c>
      <c r="D15" s="20">
        <v>42</v>
      </c>
      <c r="E15" s="20">
        <v>45</v>
      </c>
      <c r="F15" s="17">
        <f t="shared" si="1"/>
        <v>87</v>
      </c>
      <c r="G15" s="18"/>
      <c r="H15" s="19" t="s">
        <v>34</v>
      </c>
      <c r="I15" s="20">
        <v>32</v>
      </c>
      <c r="J15" s="20">
        <v>43</v>
      </c>
      <c r="K15" s="20">
        <v>49</v>
      </c>
      <c r="L15" s="13">
        <f t="shared" si="2"/>
        <v>92</v>
      </c>
    </row>
    <row r="16" spans="1:12" ht="14.25" customHeight="1">
      <c r="A16" s="21"/>
      <c r="B16" s="19" t="s">
        <v>35</v>
      </c>
      <c r="C16" s="20">
        <v>74</v>
      </c>
      <c r="D16" s="20">
        <v>74</v>
      </c>
      <c r="E16" s="20">
        <v>0</v>
      </c>
      <c r="F16" s="17">
        <f t="shared" si="1"/>
        <v>74</v>
      </c>
      <c r="G16" s="18"/>
      <c r="H16" s="19" t="s">
        <v>36</v>
      </c>
      <c r="I16" s="20">
        <v>54</v>
      </c>
      <c r="J16" s="20">
        <v>57</v>
      </c>
      <c r="K16" s="20">
        <v>63</v>
      </c>
      <c r="L16" s="13">
        <f t="shared" si="2"/>
        <v>120</v>
      </c>
    </row>
    <row r="17" spans="1:12" ht="14.25" customHeight="1">
      <c r="A17" s="21"/>
      <c r="B17" s="26" t="s">
        <v>37</v>
      </c>
      <c r="C17" s="20">
        <v>46</v>
      </c>
      <c r="D17" s="20">
        <v>67</v>
      </c>
      <c r="E17" s="20">
        <v>71</v>
      </c>
      <c r="F17" s="17">
        <f t="shared" si="1"/>
        <v>138</v>
      </c>
      <c r="G17" s="18"/>
      <c r="H17" s="19" t="s">
        <v>38</v>
      </c>
      <c r="I17" s="20">
        <v>83</v>
      </c>
      <c r="J17" s="20">
        <v>97</v>
      </c>
      <c r="K17" s="20">
        <v>95</v>
      </c>
      <c r="L17" s="13">
        <f t="shared" si="2"/>
        <v>192</v>
      </c>
    </row>
    <row r="18" spans="1:12" ht="14.25" customHeight="1">
      <c r="A18" s="21"/>
      <c r="B18" s="19" t="s">
        <v>39</v>
      </c>
      <c r="C18" s="20">
        <v>80</v>
      </c>
      <c r="D18" s="20">
        <v>125</v>
      </c>
      <c r="E18" s="20">
        <v>130</v>
      </c>
      <c r="F18" s="17">
        <f t="shared" si="1"/>
        <v>255</v>
      </c>
      <c r="G18" s="18"/>
      <c r="H18" s="19" t="s">
        <v>40</v>
      </c>
      <c r="I18" s="20">
        <v>66</v>
      </c>
      <c r="J18" s="20">
        <v>90</v>
      </c>
      <c r="K18" s="20">
        <v>89</v>
      </c>
      <c r="L18" s="13">
        <f t="shared" si="2"/>
        <v>179</v>
      </c>
    </row>
    <row r="19" spans="1:12" ht="14.25" customHeight="1">
      <c r="A19" s="21"/>
      <c r="B19" s="19" t="s">
        <v>41</v>
      </c>
      <c r="C19" s="20">
        <v>24</v>
      </c>
      <c r="D19" s="20">
        <v>32</v>
      </c>
      <c r="E19" s="20">
        <v>29</v>
      </c>
      <c r="F19" s="17">
        <f t="shared" si="1"/>
        <v>61</v>
      </c>
      <c r="G19" s="18"/>
      <c r="H19" s="19" t="s">
        <v>42</v>
      </c>
      <c r="I19" s="20">
        <v>26</v>
      </c>
      <c r="J19" s="20">
        <v>38</v>
      </c>
      <c r="K19" s="20">
        <v>34</v>
      </c>
      <c r="L19" s="13">
        <f t="shared" si="2"/>
        <v>72</v>
      </c>
    </row>
    <row r="20" spans="1:12" ht="14.25" customHeight="1">
      <c r="A20" s="21"/>
      <c r="B20" s="26" t="s">
        <v>43</v>
      </c>
      <c r="C20" s="20">
        <v>17</v>
      </c>
      <c r="D20" s="20">
        <v>15</v>
      </c>
      <c r="E20" s="20">
        <v>22</v>
      </c>
      <c r="F20" s="17">
        <f t="shared" si="1"/>
        <v>37</v>
      </c>
      <c r="G20" s="18"/>
      <c r="H20" s="19" t="s">
        <v>44</v>
      </c>
      <c r="I20" s="20">
        <v>63</v>
      </c>
      <c r="J20" s="20">
        <v>71</v>
      </c>
      <c r="K20" s="20">
        <v>73</v>
      </c>
      <c r="L20" s="13">
        <f t="shared" si="2"/>
        <v>144</v>
      </c>
    </row>
    <row r="21" spans="1:12" ht="14.25" customHeight="1">
      <c r="A21" s="21"/>
      <c r="B21" s="26" t="s">
        <v>45</v>
      </c>
      <c r="C21" s="20">
        <v>23</v>
      </c>
      <c r="D21" s="20">
        <v>30</v>
      </c>
      <c r="E21" s="20">
        <v>33</v>
      </c>
      <c r="F21" s="17">
        <f t="shared" si="1"/>
        <v>63</v>
      </c>
      <c r="G21" s="18"/>
      <c r="H21" s="19" t="s">
        <v>46</v>
      </c>
      <c r="I21" s="20">
        <v>36</v>
      </c>
      <c r="J21" s="20">
        <v>41</v>
      </c>
      <c r="K21" s="20">
        <v>52</v>
      </c>
      <c r="L21" s="13">
        <f t="shared" si="2"/>
        <v>93</v>
      </c>
    </row>
    <row r="22" spans="1:12" ht="14.25" customHeight="1">
      <c r="A22" s="28"/>
      <c r="B22" s="23" t="s">
        <v>47</v>
      </c>
      <c r="C22" s="24">
        <f>SUM(C5:C21)</f>
        <v>1689</v>
      </c>
      <c r="D22" s="24">
        <f>SUM(D5:D21)</f>
        <v>2221</v>
      </c>
      <c r="E22" s="24">
        <f>SUM(E5:E21)</f>
        <v>2299</v>
      </c>
      <c r="F22" s="24">
        <f>SUM(F5:F21)</f>
        <v>4520</v>
      </c>
      <c r="G22" s="18"/>
      <c r="H22" s="19" t="s">
        <v>48</v>
      </c>
      <c r="I22" s="20">
        <v>7</v>
      </c>
      <c r="J22" s="20">
        <v>2</v>
      </c>
      <c r="K22" s="20">
        <v>8</v>
      </c>
      <c r="L22" s="13">
        <f t="shared" si="2"/>
        <v>10</v>
      </c>
    </row>
    <row r="23" spans="1:12" ht="14.25" customHeight="1">
      <c r="A23" s="21" t="s">
        <v>49</v>
      </c>
      <c r="B23" s="19" t="s">
        <v>50</v>
      </c>
      <c r="C23" s="20">
        <v>132</v>
      </c>
      <c r="D23" s="20">
        <v>171</v>
      </c>
      <c r="E23" s="20">
        <v>198</v>
      </c>
      <c r="F23" s="17">
        <f aca="true" t="shared" si="3" ref="F23:F28">SUM(D23:E23)</f>
        <v>369</v>
      </c>
      <c r="G23" s="22"/>
      <c r="H23" s="23" t="s">
        <v>51</v>
      </c>
      <c r="I23" s="24">
        <f>SUM(I11:I22)</f>
        <v>600</v>
      </c>
      <c r="J23" s="24">
        <f>SUM(J11:J22)</f>
        <v>731</v>
      </c>
      <c r="K23" s="24">
        <f>SUM(K11:K22)</f>
        <v>768</v>
      </c>
      <c r="L23" s="25">
        <f>SUM(L11:L22)</f>
        <v>1499</v>
      </c>
    </row>
    <row r="24" spans="1:12" ht="14.25" customHeight="1">
      <c r="A24" s="21"/>
      <c r="B24" s="19" t="s">
        <v>52</v>
      </c>
      <c r="C24" s="20">
        <v>74</v>
      </c>
      <c r="D24" s="20">
        <v>102</v>
      </c>
      <c r="E24" s="20">
        <v>102</v>
      </c>
      <c r="F24" s="17">
        <f t="shared" si="3"/>
        <v>204</v>
      </c>
      <c r="G24" s="18" t="s">
        <v>53</v>
      </c>
      <c r="H24" s="19" t="s">
        <v>54</v>
      </c>
      <c r="I24" s="20">
        <v>29</v>
      </c>
      <c r="J24" s="20">
        <v>37</v>
      </c>
      <c r="K24" s="20">
        <v>43</v>
      </c>
      <c r="L24" s="13">
        <f aca="true" t="shared" si="4" ref="L24:L29">SUM(J24:K24)</f>
        <v>80</v>
      </c>
    </row>
    <row r="25" spans="1:12" ht="14.25" customHeight="1">
      <c r="A25" s="21"/>
      <c r="B25" s="19" t="s">
        <v>55</v>
      </c>
      <c r="C25" s="20">
        <v>184</v>
      </c>
      <c r="D25" s="20">
        <v>256</v>
      </c>
      <c r="E25" s="20">
        <v>280</v>
      </c>
      <c r="F25" s="17">
        <f t="shared" si="3"/>
        <v>536</v>
      </c>
      <c r="G25" s="18"/>
      <c r="H25" s="19" t="s">
        <v>56</v>
      </c>
      <c r="I25" s="20">
        <v>20</v>
      </c>
      <c r="J25" s="20">
        <v>22</v>
      </c>
      <c r="K25" s="20">
        <v>25</v>
      </c>
      <c r="L25" s="13">
        <f t="shared" si="4"/>
        <v>47</v>
      </c>
    </row>
    <row r="26" spans="1:12" ht="14.25" customHeight="1">
      <c r="A26" s="21"/>
      <c r="B26" s="19" t="s">
        <v>57</v>
      </c>
      <c r="C26" s="20">
        <v>76</v>
      </c>
      <c r="D26" s="20">
        <v>104</v>
      </c>
      <c r="E26" s="20">
        <v>124</v>
      </c>
      <c r="F26" s="17">
        <f t="shared" si="3"/>
        <v>228</v>
      </c>
      <c r="G26" s="18"/>
      <c r="H26" s="19" t="s">
        <v>19</v>
      </c>
      <c r="I26" s="20">
        <v>42</v>
      </c>
      <c r="J26" s="20">
        <v>51</v>
      </c>
      <c r="K26" s="20">
        <v>53</v>
      </c>
      <c r="L26" s="13">
        <f t="shared" si="4"/>
        <v>104</v>
      </c>
    </row>
    <row r="27" spans="1:12" ht="14.25" customHeight="1">
      <c r="A27" s="21"/>
      <c r="B27" s="19" t="s">
        <v>58</v>
      </c>
      <c r="C27" s="20">
        <v>59</v>
      </c>
      <c r="D27" s="20">
        <v>81</v>
      </c>
      <c r="E27" s="20">
        <v>84</v>
      </c>
      <c r="F27" s="17">
        <f t="shared" si="3"/>
        <v>165</v>
      </c>
      <c r="G27" s="18"/>
      <c r="H27" s="19" t="s">
        <v>59</v>
      </c>
      <c r="I27" s="20">
        <v>47</v>
      </c>
      <c r="J27" s="20">
        <v>57</v>
      </c>
      <c r="K27" s="20">
        <v>60</v>
      </c>
      <c r="L27" s="13">
        <f t="shared" si="4"/>
        <v>117</v>
      </c>
    </row>
    <row r="28" spans="1:12" ht="14.25" customHeight="1">
      <c r="A28" s="21"/>
      <c r="B28" s="26" t="s">
        <v>60</v>
      </c>
      <c r="C28" s="20">
        <v>69</v>
      </c>
      <c r="D28" s="20">
        <v>95</v>
      </c>
      <c r="E28" s="20">
        <v>127</v>
      </c>
      <c r="F28" s="17">
        <f t="shared" si="3"/>
        <v>222</v>
      </c>
      <c r="G28" s="18"/>
      <c r="H28" s="19" t="s">
        <v>61</v>
      </c>
      <c r="I28" s="20">
        <v>8</v>
      </c>
      <c r="J28" s="20">
        <v>14</v>
      </c>
      <c r="K28" s="20">
        <v>13</v>
      </c>
      <c r="L28" s="13">
        <f t="shared" si="4"/>
        <v>27</v>
      </c>
    </row>
    <row r="29" spans="1:12" ht="14.25" customHeight="1">
      <c r="A29" s="28"/>
      <c r="B29" s="23" t="s">
        <v>62</v>
      </c>
      <c r="C29" s="24">
        <f>SUM(C23:C28)</f>
        <v>594</v>
      </c>
      <c r="D29" s="24">
        <f>SUM(D23:D28)</f>
        <v>809</v>
      </c>
      <c r="E29" s="24">
        <f>SUM(E23:E28)</f>
        <v>915</v>
      </c>
      <c r="F29" s="24">
        <f>SUM(F23:F28)</f>
        <v>1724</v>
      </c>
      <c r="G29" s="18"/>
      <c r="H29" s="19" t="s">
        <v>63</v>
      </c>
      <c r="I29" s="20">
        <v>36</v>
      </c>
      <c r="J29" s="20">
        <v>49</v>
      </c>
      <c r="K29" s="20">
        <v>52</v>
      </c>
      <c r="L29" s="13">
        <f t="shared" si="4"/>
        <v>101</v>
      </c>
    </row>
    <row r="30" spans="1:12" ht="14.25" customHeight="1">
      <c r="A30" s="140" t="s">
        <v>64</v>
      </c>
      <c r="B30" s="127"/>
      <c r="C30" s="32">
        <f>SUM(C22+C29)</f>
        <v>2283</v>
      </c>
      <c r="D30" s="32">
        <f>SUM(D22+D29)</f>
        <v>3030</v>
      </c>
      <c r="E30" s="32">
        <f>SUM(E22+E29)</f>
        <v>3214</v>
      </c>
      <c r="F30" s="32">
        <f>SUM(F22+F29)</f>
        <v>6244</v>
      </c>
      <c r="G30" s="18"/>
      <c r="H30" s="23" t="s">
        <v>65</v>
      </c>
      <c r="I30" s="24">
        <f>SUM(I24:I29)</f>
        <v>182</v>
      </c>
      <c r="J30" s="24">
        <f>SUM(J24:J29)</f>
        <v>230</v>
      </c>
      <c r="K30" s="24">
        <f>SUM(K24:K29)</f>
        <v>246</v>
      </c>
      <c r="L30" s="33">
        <f>SUM(L24:L29)</f>
        <v>476</v>
      </c>
    </row>
    <row r="31" spans="1:12" ht="14.25" customHeight="1">
      <c r="A31" s="21"/>
      <c r="B31" s="26"/>
      <c r="C31" s="20"/>
      <c r="D31" s="20"/>
      <c r="E31" s="20"/>
      <c r="F31" s="34"/>
      <c r="G31" s="18" t="s">
        <v>66</v>
      </c>
      <c r="H31" s="19" t="s">
        <v>67</v>
      </c>
      <c r="I31" s="20">
        <v>42</v>
      </c>
      <c r="J31" s="20">
        <v>63</v>
      </c>
      <c r="K31" s="20">
        <v>65</v>
      </c>
      <c r="L31" s="13">
        <f aca="true" t="shared" si="5" ref="L31:L37">SUM(J31:K31)</f>
        <v>128</v>
      </c>
    </row>
    <row r="32" spans="1:12" ht="14.25" customHeight="1">
      <c r="A32" s="138" t="s">
        <v>68</v>
      </c>
      <c r="B32" s="139"/>
      <c r="C32" s="36"/>
      <c r="D32" s="26"/>
      <c r="E32" s="26"/>
      <c r="F32" s="37"/>
      <c r="G32" s="18"/>
      <c r="H32" s="19" t="s">
        <v>69</v>
      </c>
      <c r="I32" s="20">
        <v>26</v>
      </c>
      <c r="J32" s="20">
        <v>50</v>
      </c>
      <c r="K32" s="20">
        <v>51</v>
      </c>
      <c r="L32" s="13">
        <f t="shared" si="5"/>
        <v>101</v>
      </c>
    </row>
    <row r="33" spans="1:12" ht="14.25" customHeight="1">
      <c r="A33" s="21" t="s">
        <v>70</v>
      </c>
      <c r="B33" s="19" t="s">
        <v>71</v>
      </c>
      <c r="C33" s="38">
        <v>369</v>
      </c>
      <c r="D33" s="20">
        <v>488</v>
      </c>
      <c r="E33" s="20">
        <v>526</v>
      </c>
      <c r="F33" s="17">
        <f aca="true" t="shared" si="6" ref="F33:F45">SUM(D33:E33)</f>
        <v>1014</v>
      </c>
      <c r="G33" s="18"/>
      <c r="H33" s="19" t="s">
        <v>72</v>
      </c>
      <c r="I33" s="20">
        <v>49</v>
      </c>
      <c r="J33" s="20">
        <v>62</v>
      </c>
      <c r="K33" s="20">
        <v>81</v>
      </c>
      <c r="L33" s="13">
        <f t="shared" si="5"/>
        <v>143</v>
      </c>
    </row>
    <row r="34" spans="1:12" ht="14.25" customHeight="1">
      <c r="A34" s="21"/>
      <c r="B34" s="19" t="s">
        <v>73</v>
      </c>
      <c r="C34" s="20">
        <v>151</v>
      </c>
      <c r="D34" s="20">
        <v>206</v>
      </c>
      <c r="E34" s="20">
        <v>210</v>
      </c>
      <c r="F34" s="17">
        <f t="shared" si="6"/>
        <v>416</v>
      </c>
      <c r="G34" s="18"/>
      <c r="H34" s="19" t="s">
        <v>28</v>
      </c>
      <c r="I34" s="20">
        <v>56</v>
      </c>
      <c r="J34" s="20">
        <v>85</v>
      </c>
      <c r="K34" s="20">
        <v>88</v>
      </c>
      <c r="L34" s="13">
        <f t="shared" si="5"/>
        <v>173</v>
      </c>
    </row>
    <row r="35" spans="1:12" ht="14.25" customHeight="1">
      <c r="A35" s="21"/>
      <c r="B35" s="19" t="s">
        <v>74</v>
      </c>
      <c r="C35" s="20">
        <v>75</v>
      </c>
      <c r="D35" s="20">
        <v>107</v>
      </c>
      <c r="E35" s="20">
        <v>120</v>
      </c>
      <c r="F35" s="17">
        <f t="shared" si="6"/>
        <v>227</v>
      </c>
      <c r="G35" s="18"/>
      <c r="H35" s="19" t="s">
        <v>75</v>
      </c>
      <c r="I35" s="20">
        <v>72</v>
      </c>
      <c r="J35" s="20">
        <v>109</v>
      </c>
      <c r="K35" s="20">
        <v>120</v>
      </c>
      <c r="L35" s="13">
        <f t="shared" si="5"/>
        <v>229</v>
      </c>
    </row>
    <row r="36" spans="1:12" ht="14.25" customHeight="1">
      <c r="A36" s="21"/>
      <c r="B36" s="19" t="s">
        <v>76</v>
      </c>
      <c r="C36" s="20">
        <v>213</v>
      </c>
      <c r="D36" s="20">
        <v>243</v>
      </c>
      <c r="E36" s="20">
        <v>299</v>
      </c>
      <c r="F36" s="17">
        <f t="shared" si="6"/>
        <v>542</v>
      </c>
      <c r="G36" s="39"/>
      <c r="H36" s="40" t="s">
        <v>77</v>
      </c>
      <c r="I36" s="20">
        <v>42</v>
      </c>
      <c r="J36" s="20">
        <v>65</v>
      </c>
      <c r="K36" s="20">
        <v>74</v>
      </c>
      <c r="L36" s="13">
        <f t="shared" si="5"/>
        <v>139</v>
      </c>
    </row>
    <row r="37" spans="1:12" ht="14.25" customHeight="1">
      <c r="A37" s="21"/>
      <c r="B37" s="19" t="s">
        <v>78</v>
      </c>
      <c r="C37" s="20">
        <v>15</v>
      </c>
      <c r="D37" s="20">
        <v>23</v>
      </c>
      <c r="E37" s="20">
        <v>26</v>
      </c>
      <c r="F37" s="17">
        <f t="shared" si="6"/>
        <v>49</v>
      </c>
      <c r="G37" s="39"/>
      <c r="H37" s="19" t="s">
        <v>79</v>
      </c>
      <c r="I37" s="20">
        <v>98</v>
      </c>
      <c r="J37" s="20">
        <v>143</v>
      </c>
      <c r="K37" s="20">
        <v>135</v>
      </c>
      <c r="L37" s="13">
        <f t="shared" si="5"/>
        <v>278</v>
      </c>
    </row>
    <row r="38" spans="1:12" ht="14.25" customHeight="1">
      <c r="A38" s="21"/>
      <c r="B38" s="19" t="s">
        <v>80</v>
      </c>
      <c r="C38" s="20">
        <v>65</v>
      </c>
      <c r="D38" s="20">
        <v>101</v>
      </c>
      <c r="E38" s="20">
        <v>121</v>
      </c>
      <c r="F38" s="17">
        <f t="shared" si="6"/>
        <v>222</v>
      </c>
      <c r="G38" s="22"/>
      <c r="H38" s="23" t="s">
        <v>81</v>
      </c>
      <c r="I38" s="24">
        <f>SUM(I31:I37)</f>
        <v>385</v>
      </c>
      <c r="J38" s="24">
        <f>SUM(J31:J37)</f>
        <v>577</v>
      </c>
      <c r="K38" s="24">
        <f>SUM(K31:K37)</f>
        <v>614</v>
      </c>
      <c r="L38" s="25">
        <f>SUM(L31:L37)</f>
        <v>1191</v>
      </c>
    </row>
    <row r="39" spans="1:12" ht="14.25" customHeight="1">
      <c r="A39" s="21"/>
      <c r="B39" s="19" t="s">
        <v>82</v>
      </c>
      <c r="C39" s="20">
        <v>52</v>
      </c>
      <c r="D39" s="20">
        <v>71</v>
      </c>
      <c r="E39" s="20">
        <v>77</v>
      </c>
      <c r="F39" s="17">
        <f t="shared" si="6"/>
        <v>148</v>
      </c>
      <c r="G39" s="94" t="s">
        <v>83</v>
      </c>
      <c r="H39" s="58"/>
      <c r="I39" s="32">
        <f>SUM(C46+C54+I10+I23+I30+I38)</f>
        <v>4009</v>
      </c>
      <c r="J39" s="32">
        <f>SUM(D46+D54+J10+J23+J30+J38)</f>
        <v>5321</v>
      </c>
      <c r="K39" s="32">
        <f>SUM(E46+E54+K10+K23+K30+K38)</f>
        <v>5767</v>
      </c>
      <c r="L39" s="41">
        <f>SUM(F46+F54+L10+L23+L30+L38)</f>
        <v>11088</v>
      </c>
    </row>
    <row r="40" spans="1:12" ht="14.25" customHeight="1">
      <c r="A40" s="21"/>
      <c r="B40" s="19" t="s">
        <v>84</v>
      </c>
      <c r="C40" s="20">
        <v>140</v>
      </c>
      <c r="D40" s="20">
        <v>174</v>
      </c>
      <c r="E40" s="20">
        <v>193</v>
      </c>
      <c r="F40" s="17">
        <f t="shared" si="6"/>
        <v>367</v>
      </c>
      <c r="G40" s="128"/>
      <c r="H40" s="129"/>
      <c r="I40" s="42"/>
      <c r="J40" s="42"/>
      <c r="K40" s="42"/>
      <c r="L40" s="27"/>
    </row>
    <row r="41" spans="1:12" ht="14.25" customHeight="1">
      <c r="A41" s="21"/>
      <c r="B41" s="19" t="s">
        <v>85</v>
      </c>
      <c r="C41" s="20">
        <v>64</v>
      </c>
      <c r="D41" s="20">
        <v>83</v>
      </c>
      <c r="E41" s="20">
        <v>91</v>
      </c>
      <c r="F41" s="17">
        <f t="shared" si="6"/>
        <v>174</v>
      </c>
      <c r="G41" s="18"/>
      <c r="H41" s="20"/>
      <c r="I41" s="20"/>
      <c r="J41" s="20"/>
      <c r="K41" s="42"/>
      <c r="L41" s="27"/>
    </row>
    <row r="42" spans="1:12" ht="14.25" customHeight="1">
      <c r="A42" s="21"/>
      <c r="B42" s="19" t="s">
        <v>86</v>
      </c>
      <c r="C42" s="20">
        <v>96</v>
      </c>
      <c r="D42" s="20">
        <v>136</v>
      </c>
      <c r="E42" s="20">
        <v>157</v>
      </c>
      <c r="F42" s="17">
        <f t="shared" si="6"/>
        <v>293</v>
      </c>
      <c r="G42" s="18"/>
      <c r="H42" s="20"/>
      <c r="I42" s="20"/>
      <c r="J42" s="20"/>
      <c r="K42" s="42"/>
      <c r="L42" s="27"/>
    </row>
    <row r="43" spans="1:12" ht="14.25" customHeight="1">
      <c r="A43" s="21"/>
      <c r="B43" s="19" t="s">
        <v>87</v>
      </c>
      <c r="C43" s="20">
        <v>8</v>
      </c>
      <c r="D43" s="20">
        <v>16</v>
      </c>
      <c r="E43" s="20">
        <v>19</v>
      </c>
      <c r="F43" s="17">
        <f t="shared" si="6"/>
        <v>35</v>
      </c>
      <c r="G43" s="18"/>
      <c r="H43" s="20"/>
      <c r="I43" s="20"/>
      <c r="J43" s="20"/>
      <c r="K43" s="42"/>
      <c r="L43" s="27"/>
    </row>
    <row r="44" spans="1:12" ht="14.25" customHeight="1">
      <c r="A44" s="21"/>
      <c r="B44" s="19" t="s">
        <v>46</v>
      </c>
      <c r="C44" s="20">
        <v>170</v>
      </c>
      <c r="D44" s="20">
        <v>226</v>
      </c>
      <c r="E44" s="20">
        <v>242</v>
      </c>
      <c r="F44" s="17">
        <f t="shared" si="6"/>
        <v>468</v>
      </c>
      <c r="G44" s="18"/>
      <c r="H44" s="20"/>
      <c r="I44" s="20"/>
      <c r="J44" s="20"/>
      <c r="K44" s="42"/>
      <c r="L44" s="27"/>
    </row>
    <row r="45" spans="1:12" ht="14.25" customHeight="1">
      <c r="A45" s="21"/>
      <c r="B45" s="19" t="s">
        <v>88</v>
      </c>
      <c r="C45" s="20">
        <v>152</v>
      </c>
      <c r="D45" s="20">
        <v>208</v>
      </c>
      <c r="E45" s="20">
        <v>220</v>
      </c>
      <c r="F45" s="17">
        <f t="shared" si="6"/>
        <v>428</v>
      </c>
      <c r="G45" s="18"/>
      <c r="H45" s="20"/>
      <c r="I45" s="20"/>
      <c r="J45" s="20"/>
      <c r="K45" s="42"/>
      <c r="L45" s="27"/>
    </row>
    <row r="46" spans="1:12" ht="14.25" customHeight="1">
      <c r="A46" s="28"/>
      <c r="B46" s="23" t="s">
        <v>89</v>
      </c>
      <c r="C46" s="24">
        <f>SUM(C33:C45)</f>
        <v>1570</v>
      </c>
      <c r="D46" s="24">
        <f>SUM(D33:D45)</f>
        <v>2082</v>
      </c>
      <c r="E46" s="24">
        <f>SUM(E33:E45)</f>
        <v>2301</v>
      </c>
      <c r="F46" s="24">
        <f>SUM(F33:F45)</f>
        <v>4383</v>
      </c>
      <c r="G46" s="18"/>
      <c r="H46" s="20"/>
      <c r="I46" s="20"/>
      <c r="J46" s="20"/>
      <c r="K46" s="42"/>
      <c r="L46" s="27"/>
    </row>
    <row r="47" spans="1:12" ht="14.25" customHeight="1">
      <c r="A47" s="21" t="s">
        <v>90</v>
      </c>
      <c r="B47" s="19" t="s">
        <v>91</v>
      </c>
      <c r="C47" s="20">
        <v>100</v>
      </c>
      <c r="D47" s="20">
        <v>128</v>
      </c>
      <c r="E47" s="20">
        <v>156</v>
      </c>
      <c r="F47" s="17">
        <f aca="true" t="shared" si="7" ref="F47:F53">SUM(D47:E47)</f>
        <v>284</v>
      </c>
      <c r="G47" s="18"/>
      <c r="H47" s="20"/>
      <c r="I47" s="20"/>
      <c r="J47" s="20"/>
      <c r="K47" s="42"/>
      <c r="L47" s="27"/>
    </row>
    <row r="48" spans="1:12" ht="14.25" customHeight="1">
      <c r="A48" s="21"/>
      <c r="B48" s="19" t="s">
        <v>92</v>
      </c>
      <c r="C48" s="20">
        <v>44</v>
      </c>
      <c r="D48" s="20">
        <v>46</v>
      </c>
      <c r="E48" s="20">
        <v>57</v>
      </c>
      <c r="F48" s="17">
        <f t="shared" si="7"/>
        <v>103</v>
      </c>
      <c r="G48" s="18"/>
      <c r="H48" s="20"/>
      <c r="I48" s="20"/>
      <c r="J48" s="20"/>
      <c r="K48" s="42"/>
      <c r="L48" s="27"/>
    </row>
    <row r="49" spans="1:12" ht="14.25" customHeight="1">
      <c r="A49" s="21"/>
      <c r="B49" s="19" t="s">
        <v>93</v>
      </c>
      <c r="C49" s="20">
        <v>104</v>
      </c>
      <c r="D49" s="20">
        <v>134</v>
      </c>
      <c r="E49" s="20">
        <v>137</v>
      </c>
      <c r="F49" s="17">
        <f t="shared" si="7"/>
        <v>271</v>
      </c>
      <c r="G49" s="18"/>
      <c r="H49" s="20"/>
      <c r="I49" s="20"/>
      <c r="J49" s="20"/>
      <c r="K49" s="42"/>
      <c r="L49" s="27"/>
    </row>
    <row r="50" spans="1:12" ht="14.25" customHeight="1">
      <c r="A50" s="21"/>
      <c r="B50" s="19" t="s">
        <v>94</v>
      </c>
      <c r="C50" s="20">
        <v>284</v>
      </c>
      <c r="D50" s="20">
        <v>358</v>
      </c>
      <c r="E50" s="20">
        <v>352</v>
      </c>
      <c r="F50" s="17">
        <f t="shared" si="7"/>
        <v>710</v>
      </c>
      <c r="G50" s="18"/>
      <c r="H50" s="20"/>
      <c r="I50" s="20"/>
      <c r="J50" s="20"/>
      <c r="K50" s="42"/>
      <c r="L50" s="27"/>
    </row>
    <row r="51" spans="1:12" ht="14.25" customHeight="1">
      <c r="A51" s="21"/>
      <c r="B51" s="19" t="s">
        <v>95</v>
      </c>
      <c r="C51" s="20">
        <v>138</v>
      </c>
      <c r="D51" s="20">
        <v>188</v>
      </c>
      <c r="E51" s="20">
        <v>200</v>
      </c>
      <c r="F51" s="17">
        <f t="shared" si="7"/>
        <v>388</v>
      </c>
      <c r="G51" s="18"/>
      <c r="H51" s="20"/>
      <c r="I51" s="20"/>
      <c r="J51" s="20"/>
      <c r="K51" s="42"/>
      <c r="L51" s="27"/>
    </row>
    <row r="52" spans="1:12" ht="14.25" customHeight="1">
      <c r="A52" s="21"/>
      <c r="B52" s="19" t="s">
        <v>96</v>
      </c>
      <c r="C52" s="20">
        <v>62</v>
      </c>
      <c r="D52" s="20">
        <v>102</v>
      </c>
      <c r="E52" s="20">
        <v>97</v>
      </c>
      <c r="F52" s="17">
        <f t="shared" si="7"/>
        <v>199</v>
      </c>
      <c r="G52" s="18"/>
      <c r="H52" s="20"/>
      <c r="I52" s="20"/>
      <c r="J52" s="20"/>
      <c r="K52" s="42"/>
      <c r="L52" s="27"/>
    </row>
    <row r="53" spans="1:12" ht="14.25" customHeight="1">
      <c r="A53" s="21"/>
      <c r="B53" s="19" t="s">
        <v>97</v>
      </c>
      <c r="C53" s="20">
        <v>17</v>
      </c>
      <c r="D53" s="20">
        <v>28</v>
      </c>
      <c r="E53" s="20">
        <v>27</v>
      </c>
      <c r="F53" s="17">
        <f t="shared" si="7"/>
        <v>55</v>
      </c>
      <c r="G53" s="18"/>
      <c r="H53" s="20"/>
      <c r="I53" s="20"/>
      <c r="J53" s="20"/>
      <c r="K53" s="42"/>
      <c r="L53" s="27"/>
    </row>
    <row r="54" spans="1:12" ht="14.25" customHeight="1">
      <c r="A54" s="28"/>
      <c r="B54" s="23" t="s">
        <v>98</v>
      </c>
      <c r="C54" s="24">
        <f>SUM(C47:C53)</f>
        <v>749</v>
      </c>
      <c r="D54" s="24">
        <f>SUM(D47:D53)</f>
        <v>984</v>
      </c>
      <c r="E54" s="24">
        <f>SUM(E47:E53)</f>
        <v>1026</v>
      </c>
      <c r="F54" s="24">
        <f>SUM(F47:F53)</f>
        <v>2010</v>
      </c>
      <c r="G54" s="18"/>
      <c r="H54" s="20"/>
      <c r="I54" s="20"/>
      <c r="J54" s="20"/>
      <c r="K54" s="20"/>
      <c r="L54" s="43"/>
    </row>
    <row r="55" spans="1:12" ht="14.25" customHeight="1">
      <c r="A55" s="21"/>
      <c r="B55" s="19"/>
      <c r="C55" s="20"/>
      <c r="D55" s="20"/>
      <c r="E55" s="20"/>
      <c r="F55" s="17"/>
      <c r="G55" s="18"/>
      <c r="H55" s="20"/>
      <c r="I55" s="20"/>
      <c r="J55" s="20"/>
      <c r="K55" s="20"/>
      <c r="L55" s="43"/>
    </row>
    <row r="56" spans="1:12" ht="14.25" customHeight="1">
      <c r="A56" s="21"/>
      <c r="B56" s="19"/>
      <c r="C56" s="20"/>
      <c r="D56" s="20"/>
      <c r="E56" s="20"/>
      <c r="F56" s="17"/>
      <c r="G56" s="18"/>
      <c r="H56" s="20"/>
      <c r="I56" s="20"/>
      <c r="J56" s="20"/>
      <c r="K56" s="20"/>
      <c r="L56" s="43"/>
    </row>
    <row r="57" spans="1:12" ht="14.25" customHeight="1">
      <c r="A57" s="21"/>
      <c r="B57" s="19"/>
      <c r="C57" s="20"/>
      <c r="D57" s="20"/>
      <c r="E57" s="20"/>
      <c r="F57" s="17"/>
      <c r="G57" s="18"/>
      <c r="H57" s="20"/>
      <c r="I57" s="20"/>
      <c r="J57" s="20"/>
      <c r="K57" s="20"/>
      <c r="L57" s="43"/>
    </row>
    <row r="58" spans="1:12" ht="14.25" customHeight="1">
      <c r="A58" s="21"/>
      <c r="B58" s="19"/>
      <c r="C58" s="20"/>
      <c r="D58" s="20"/>
      <c r="E58" s="20"/>
      <c r="F58" s="17"/>
      <c r="G58" s="18"/>
      <c r="H58" s="20"/>
      <c r="I58" s="20"/>
      <c r="J58" s="20"/>
      <c r="K58" s="20"/>
      <c r="L58" s="43"/>
    </row>
    <row r="59" spans="1:12" ht="14.25" customHeight="1">
      <c r="A59" s="44"/>
      <c r="B59" s="45"/>
      <c r="C59" s="46"/>
      <c r="D59" s="46"/>
      <c r="E59" s="46"/>
      <c r="F59" s="47"/>
      <c r="G59" s="48"/>
      <c r="H59" s="46"/>
      <c r="I59" s="46"/>
      <c r="J59" s="46"/>
      <c r="K59" s="46"/>
      <c r="L59" s="49"/>
    </row>
    <row r="60" spans="1:12" ht="14.25" customHeight="1">
      <c r="A60" s="124" t="s">
        <v>99</v>
      </c>
      <c r="B60" s="125"/>
      <c r="C60" s="12"/>
      <c r="D60" s="12"/>
      <c r="E60" s="12"/>
      <c r="F60" s="50"/>
      <c r="G60" s="7" t="s">
        <v>66</v>
      </c>
      <c r="H60" s="11" t="s">
        <v>100</v>
      </c>
      <c r="I60" s="12">
        <v>39</v>
      </c>
      <c r="J60" s="12">
        <v>67</v>
      </c>
      <c r="K60" s="12">
        <v>54</v>
      </c>
      <c r="L60" s="51">
        <f aca="true" t="shared" si="8" ref="L60:L65">SUM(J60:K60)</f>
        <v>121</v>
      </c>
    </row>
    <row r="61" spans="1:12" ht="14.25" customHeight="1">
      <c r="A61" s="21" t="s">
        <v>101</v>
      </c>
      <c r="B61" s="19" t="s">
        <v>102</v>
      </c>
      <c r="C61" s="36">
        <v>290</v>
      </c>
      <c r="D61" s="20">
        <v>424</v>
      </c>
      <c r="E61" s="20">
        <v>422</v>
      </c>
      <c r="F61" s="17">
        <f aca="true" t="shared" si="9" ref="F61:F68">SUM(D61:E61)</f>
        <v>846</v>
      </c>
      <c r="G61" s="52"/>
      <c r="H61" s="19" t="s">
        <v>103</v>
      </c>
      <c r="I61" s="20">
        <v>56</v>
      </c>
      <c r="J61" s="20">
        <v>58</v>
      </c>
      <c r="K61" s="20">
        <v>78</v>
      </c>
      <c r="L61" s="43">
        <f t="shared" si="8"/>
        <v>136</v>
      </c>
    </row>
    <row r="62" spans="1:12" ht="14.25" customHeight="1">
      <c r="A62" s="21"/>
      <c r="B62" s="19" t="s">
        <v>104</v>
      </c>
      <c r="C62" s="20">
        <v>254</v>
      </c>
      <c r="D62" s="20">
        <v>364</v>
      </c>
      <c r="E62" s="20">
        <v>381</v>
      </c>
      <c r="F62" s="17">
        <f t="shared" si="9"/>
        <v>745</v>
      </c>
      <c r="G62" s="52"/>
      <c r="H62" s="19" t="s">
        <v>105</v>
      </c>
      <c r="I62" s="20">
        <v>33</v>
      </c>
      <c r="J62" s="20">
        <v>56</v>
      </c>
      <c r="K62" s="20">
        <v>60</v>
      </c>
      <c r="L62" s="43">
        <f t="shared" si="8"/>
        <v>116</v>
      </c>
    </row>
    <row r="63" spans="1:12" ht="14.25" customHeight="1">
      <c r="A63" s="21"/>
      <c r="B63" s="19" t="s">
        <v>106</v>
      </c>
      <c r="C63" s="20">
        <v>63</v>
      </c>
      <c r="D63" s="20">
        <v>98</v>
      </c>
      <c r="E63" s="20">
        <v>92</v>
      </c>
      <c r="F63" s="17">
        <f t="shared" si="9"/>
        <v>190</v>
      </c>
      <c r="G63" s="52"/>
      <c r="H63" s="19" t="s">
        <v>107</v>
      </c>
      <c r="I63" s="20">
        <v>21</v>
      </c>
      <c r="J63" s="20">
        <v>35</v>
      </c>
      <c r="K63" s="20">
        <v>35</v>
      </c>
      <c r="L63" s="43">
        <f t="shared" si="8"/>
        <v>70</v>
      </c>
    </row>
    <row r="64" spans="1:12" ht="14.25" customHeight="1">
      <c r="A64" s="21"/>
      <c r="B64" s="19" t="s">
        <v>108</v>
      </c>
      <c r="C64" s="20">
        <v>140</v>
      </c>
      <c r="D64" s="20">
        <v>215</v>
      </c>
      <c r="E64" s="20">
        <v>221</v>
      </c>
      <c r="F64" s="17">
        <f t="shared" si="9"/>
        <v>436</v>
      </c>
      <c r="G64" s="52"/>
      <c r="H64" s="19" t="s">
        <v>109</v>
      </c>
      <c r="I64" s="20">
        <v>46</v>
      </c>
      <c r="J64" s="20">
        <v>68</v>
      </c>
      <c r="K64" s="20">
        <v>69</v>
      </c>
      <c r="L64" s="43">
        <f t="shared" si="8"/>
        <v>137</v>
      </c>
    </row>
    <row r="65" spans="1:12" ht="14.25" customHeight="1">
      <c r="A65" s="21"/>
      <c r="B65" s="19" t="s">
        <v>110</v>
      </c>
      <c r="C65" s="20">
        <v>84</v>
      </c>
      <c r="D65" s="20">
        <v>123</v>
      </c>
      <c r="E65" s="20">
        <v>143</v>
      </c>
      <c r="F65" s="17">
        <f t="shared" si="9"/>
        <v>266</v>
      </c>
      <c r="G65" s="52"/>
      <c r="H65" s="19" t="s">
        <v>111</v>
      </c>
      <c r="I65" s="20">
        <v>70</v>
      </c>
      <c r="J65" s="20">
        <v>103</v>
      </c>
      <c r="K65" s="20">
        <v>103</v>
      </c>
      <c r="L65" s="43">
        <f t="shared" si="8"/>
        <v>206</v>
      </c>
    </row>
    <row r="66" spans="1:12" ht="14.25" customHeight="1">
      <c r="A66" s="21"/>
      <c r="B66" s="19" t="s">
        <v>112</v>
      </c>
      <c r="C66" s="20">
        <v>98</v>
      </c>
      <c r="D66" s="20">
        <v>129</v>
      </c>
      <c r="E66" s="20">
        <v>143</v>
      </c>
      <c r="F66" s="17">
        <f t="shared" si="9"/>
        <v>272</v>
      </c>
      <c r="G66" s="52"/>
      <c r="H66" s="23" t="s">
        <v>81</v>
      </c>
      <c r="I66" s="24">
        <f>SUM(I60:I65)</f>
        <v>265</v>
      </c>
      <c r="J66" s="24">
        <f>SUM(J60:J65)</f>
        <v>387</v>
      </c>
      <c r="K66" s="24">
        <f>SUM(K60:K65)</f>
        <v>399</v>
      </c>
      <c r="L66" s="25">
        <f>SUM(L60:L65)</f>
        <v>786</v>
      </c>
    </row>
    <row r="67" spans="1:12" ht="14.25" customHeight="1">
      <c r="A67" s="21"/>
      <c r="B67" s="19" t="s">
        <v>113</v>
      </c>
      <c r="C67" s="20">
        <v>307</v>
      </c>
      <c r="D67" s="20">
        <v>440</v>
      </c>
      <c r="E67" s="20">
        <v>446</v>
      </c>
      <c r="F67" s="17">
        <f t="shared" si="9"/>
        <v>886</v>
      </c>
      <c r="G67" s="126" t="s">
        <v>114</v>
      </c>
      <c r="H67" s="127"/>
      <c r="I67" s="32">
        <f>SUM(C69+C82+C93+C110+C114+I66)</f>
        <v>5690</v>
      </c>
      <c r="J67" s="32">
        <f>SUM(D69+D82+D93+D110+D114+J66)</f>
        <v>7783</v>
      </c>
      <c r="K67" s="32">
        <f>SUM(E69+E82+E93+E110+E114+K66)</f>
        <v>8243</v>
      </c>
      <c r="L67" s="41">
        <f>SUM(F69+F82+F93+F110+F114+L66)</f>
        <v>16026</v>
      </c>
    </row>
    <row r="68" spans="1:12" ht="14.25" customHeight="1">
      <c r="A68" s="21"/>
      <c r="B68" s="19" t="s">
        <v>115</v>
      </c>
      <c r="C68" s="20">
        <v>81</v>
      </c>
      <c r="D68" s="20">
        <v>108</v>
      </c>
      <c r="E68" s="20">
        <v>133</v>
      </c>
      <c r="F68" s="17">
        <f t="shared" si="9"/>
        <v>241</v>
      </c>
      <c r="G68" s="52"/>
      <c r="H68" s="20"/>
      <c r="I68" s="20"/>
      <c r="J68" s="20"/>
      <c r="K68" s="20"/>
      <c r="L68" s="43"/>
    </row>
    <row r="69" spans="1:12" ht="14.25" customHeight="1">
      <c r="A69" s="21"/>
      <c r="B69" s="23" t="s">
        <v>116</v>
      </c>
      <c r="C69" s="24">
        <f>SUM(C61:C68)</f>
        <v>1317</v>
      </c>
      <c r="D69" s="24">
        <f>SUM(D61:D68)</f>
        <v>1901</v>
      </c>
      <c r="E69" s="24">
        <f>SUM(E61:E68)</f>
        <v>1981</v>
      </c>
      <c r="F69" s="29">
        <f>SUM(F61:F68)</f>
        <v>3882</v>
      </c>
      <c r="G69" s="52"/>
      <c r="H69" s="20"/>
      <c r="I69" s="20"/>
      <c r="J69" s="20"/>
      <c r="K69" s="20"/>
      <c r="L69" s="43"/>
    </row>
    <row r="70" spans="1:12" ht="14.25" customHeight="1">
      <c r="A70" s="21" t="s">
        <v>117</v>
      </c>
      <c r="B70" s="19" t="s">
        <v>118</v>
      </c>
      <c r="C70" s="20">
        <v>38</v>
      </c>
      <c r="D70" s="20">
        <v>56</v>
      </c>
      <c r="E70" s="20">
        <v>52</v>
      </c>
      <c r="F70" s="17">
        <f aca="true" t="shared" si="10" ref="F70:F81">SUM(D70:E70)</f>
        <v>108</v>
      </c>
      <c r="G70" s="52"/>
      <c r="H70" s="20"/>
      <c r="I70" s="20"/>
      <c r="J70" s="20"/>
      <c r="K70" s="20"/>
      <c r="L70" s="43"/>
    </row>
    <row r="71" spans="1:12" ht="14.25" customHeight="1">
      <c r="A71" s="21"/>
      <c r="B71" s="19" t="s">
        <v>119</v>
      </c>
      <c r="C71" s="20">
        <v>215</v>
      </c>
      <c r="D71" s="20">
        <v>259</v>
      </c>
      <c r="E71" s="20">
        <v>290</v>
      </c>
      <c r="F71" s="17">
        <f t="shared" si="10"/>
        <v>549</v>
      </c>
      <c r="G71" s="18"/>
      <c r="H71" s="20"/>
      <c r="I71" s="20"/>
      <c r="J71" s="20"/>
      <c r="K71" s="20"/>
      <c r="L71" s="43"/>
    </row>
    <row r="72" spans="1:12" ht="14.25" customHeight="1">
      <c r="A72" s="21"/>
      <c r="B72" s="19" t="s">
        <v>120</v>
      </c>
      <c r="C72" s="20">
        <v>126</v>
      </c>
      <c r="D72" s="20">
        <v>177</v>
      </c>
      <c r="E72" s="20">
        <v>167</v>
      </c>
      <c r="F72" s="17">
        <f t="shared" si="10"/>
        <v>344</v>
      </c>
      <c r="G72" s="18"/>
      <c r="H72" s="20"/>
      <c r="I72" s="20"/>
      <c r="J72" s="20"/>
      <c r="K72" s="20"/>
      <c r="L72" s="43"/>
    </row>
    <row r="73" spans="1:12" ht="14.25" customHeight="1">
      <c r="A73" s="21"/>
      <c r="B73" s="19" t="s">
        <v>121</v>
      </c>
      <c r="C73" s="20">
        <v>65</v>
      </c>
      <c r="D73" s="20">
        <v>93</v>
      </c>
      <c r="E73" s="20">
        <v>86</v>
      </c>
      <c r="F73" s="17">
        <f t="shared" si="10"/>
        <v>179</v>
      </c>
      <c r="G73" s="18"/>
      <c r="H73" s="20"/>
      <c r="I73" s="20"/>
      <c r="J73" s="20"/>
      <c r="K73" s="20"/>
      <c r="L73" s="43"/>
    </row>
    <row r="74" spans="1:12" ht="14.25" customHeight="1">
      <c r="A74" s="21"/>
      <c r="B74" s="19" t="s">
        <v>122</v>
      </c>
      <c r="C74" s="20">
        <v>72</v>
      </c>
      <c r="D74" s="20">
        <v>80</v>
      </c>
      <c r="E74" s="20">
        <v>99</v>
      </c>
      <c r="F74" s="17">
        <f t="shared" si="10"/>
        <v>179</v>
      </c>
      <c r="G74" s="18"/>
      <c r="H74" s="20"/>
      <c r="I74" s="20"/>
      <c r="J74" s="20"/>
      <c r="K74" s="20"/>
      <c r="L74" s="43"/>
    </row>
    <row r="75" spans="1:12" ht="14.25" customHeight="1">
      <c r="A75" s="21"/>
      <c r="B75" s="19" t="s">
        <v>123</v>
      </c>
      <c r="C75" s="20">
        <v>362</v>
      </c>
      <c r="D75" s="20">
        <v>447</v>
      </c>
      <c r="E75" s="20">
        <v>470</v>
      </c>
      <c r="F75" s="17">
        <f t="shared" si="10"/>
        <v>917</v>
      </c>
      <c r="G75" s="18"/>
      <c r="H75" s="20"/>
      <c r="I75" s="20"/>
      <c r="J75" s="20"/>
      <c r="K75" s="20"/>
      <c r="L75" s="43"/>
    </row>
    <row r="76" spans="1:12" ht="14.25" customHeight="1">
      <c r="A76" s="21"/>
      <c r="B76" s="19" t="s">
        <v>124</v>
      </c>
      <c r="C76" s="20">
        <v>163</v>
      </c>
      <c r="D76" s="20">
        <v>217</v>
      </c>
      <c r="E76" s="20">
        <v>228</v>
      </c>
      <c r="F76" s="17">
        <f t="shared" si="10"/>
        <v>445</v>
      </c>
      <c r="G76" s="18"/>
      <c r="H76" s="20"/>
      <c r="I76" s="20"/>
      <c r="J76" s="20"/>
      <c r="K76" s="20"/>
      <c r="L76" s="43"/>
    </row>
    <row r="77" spans="1:12" ht="14.25" customHeight="1">
      <c r="A77" s="21"/>
      <c r="B77" s="19" t="s">
        <v>125</v>
      </c>
      <c r="C77" s="20">
        <v>35</v>
      </c>
      <c r="D77" s="20">
        <v>49</v>
      </c>
      <c r="E77" s="20">
        <v>47</v>
      </c>
      <c r="F77" s="17">
        <f t="shared" si="10"/>
        <v>96</v>
      </c>
      <c r="G77" s="18"/>
      <c r="H77" s="20"/>
      <c r="I77" s="20"/>
      <c r="J77" s="20"/>
      <c r="K77" s="20"/>
      <c r="L77" s="43"/>
    </row>
    <row r="78" spans="1:12" ht="14.25" customHeight="1">
      <c r="A78" s="21"/>
      <c r="B78" s="19" t="s">
        <v>126</v>
      </c>
      <c r="C78" s="20">
        <v>38</v>
      </c>
      <c r="D78" s="20">
        <v>42</v>
      </c>
      <c r="E78" s="20">
        <v>57</v>
      </c>
      <c r="F78" s="17">
        <f t="shared" si="10"/>
        <v>99</v>
      </c>
      <c r="G78" s="18"/>
      <c r="H78" s="20"/>
      <c r="I78" s="20"/>
      <c r="J78" s="20"/>
      <c r="K78" s="20"/>
      <c r="L78" s="43"/>
    </row>
    <row r="79" spans="1:12" ht="14.25" customHeight="1">
      <c r="A79" s="21"/>
      <c r="B79" s="19" t="s">
        <v>127</v>
      </c>
      <c r="C79" s="20">
        <v>127</v>
      </c>
      <c r="D79" s="20">
        <v>174</v>
      </c>
      <c r="E79" s="20">
        <v>183</v>
      </c>
      <c r="F79" s="17">
        <f t="shared" si="10"/>
        <v>357</v>
      </c>
      <c r="G79" s="18"/>
      <c r="H79" s="20"/>
      <c r="I79" s="20"/>
      <c r="J79" s="20"/>
      <c r="K79" s="20"/>
      <c r="L79" s="43"/>
    </row>
    <row r="80" spans="1:12" ht="14.25" customHeight="1">
      <c r="A80" s="21"/>
      <c r="B80" s="19" t="s">
        <v>128</v>
      </c>
      <c r="C80" s="20">
        <v>151</v>
      </c>
      <c r="D80" s="20">
        <v>197</v>
      </c>
      <c r="E80" s="20">
        <v>177</v>
      </c>
      <c r="F80" s="17">
        <f t="shared" si="10"/>
        <v>374</v>
      </c>
      <c r="G80" s="18"/>
      <c r="H80" s="20"/>
      <c r="I80" s="20"/>
      <c r="J80" s="20"/>
      <c r="K80" s="20"/>
      <c r="L80" s="43"/>
    </row>
    <row r="81" spans="1:12" ht="14.25" customHeight="1">
      <c r="A81" s="21"/>
      <c r="B81" s="19" t="s">
        <v>129</v>
      </c>
      <c r="C81" s="20">
        <v>19</v>
      </c>
      <c r="D81" s="20">
        <v>36</v>
      </c>
      <c r="E81" s="20">
        <v>29</v>
      </c>
      <c r="F81" s="17">
        <f t="shared" si="10"/>
        <v>65</v>
      </c>
      <c r="G81" s="18"/>
      <c r="H81" s="20"/>
      <c r="I81" s="20"/>
      <c r="J81" s="20"/>
      <c r="K81" s="20"/>
      <c r="L81" s="43"/>
    </row>
    <row r="82" spans="1:12" ht="14.25" customHeight="1">
      <c r="A82" s="21"/>
      <c r="B82" s="23" t="s">
        <v>130</v>
      </c>
      <c r="C82" s="24">
        <f>SUM(C70:C81)</f>
        <v>1411</v>
      </c>
      <c r="D82" s="24">
        <f>SUM(D70:D81)</f>
        <v>1827</v>
      </c>
      <c r="E82" s="24">
        <f>SUM(E70:E81)</f>
        <v>1885</v>
      </c>
      <c r="F82" s="29">
        <f>SUM(F70:F81)</f>
        <v>3712</v>
      </c>
      <c r="G82" s="18"/>
      <c r="H82" s="20"/>
      <c r="I82" s="20"/>
      <c r="J82" s="20"/>
      <c r="K82" s="20"/>
      <c r="L82" s="43"/>
    </row>
    <row r="83" spans="1:12" ht="14.25" customHeight="1">
      <c r="A83" s="21" t="s">
        <v>131</v>
      </c>
      <c r="B83" s="19" t="s">
        <v>132</v>
      </c>
      <c r="C83" s="20">
        <v>323</v>
      </c>
      <c r="D83" s="20">
        <v>396</v>
      </c>
      <c r="E83" s="20">
        <v>459</v>
      </c>
      <c r="F83" s="17">
        <f aca="true" t="shared" si="11" ref="F83:F92">SUM(D83:E83)</f>
        <v>855</v>
      </c>
      <c r="G83" s="18"/>
      <c r="H83" s="20"/>
      <c r="I83" s="20"/>
      <c r="J83" s="20"/>
      <c r="K83" s="20"/>
      <c r="L83" s="43"/>
    </row>
    <row r="84" spans="1:12" ht="14.25" customHeight="1">
      <c r="A84" s="21"/>
      <c r="B84" s="19" t="s">
        <v>133</v>
      </c>
      <c r="C84" s="20">
        <v>282</v>
      </c>
      <c r="D84" s="20">
        <v>352</v>
      </c>
      <c r="E84" s="20">
        <v>398</v>
      </c>
      <c r="F84" s="17">
        <f t="shared" si="11"/>
        <v>750</v>
      </c>
      <c r="G84" s="18"/>
      <c r="H84" s="20"/>
      <c r="I84" s="20"/>
      <c r="J84" s="20"/>
      <c r="K84" s="20"/>
      <c r="L84" s="43"/>
    </row>
    <row r="85" spans="1:12" ht="14.25" customHeight="1">
      <c r="A85" s="21"/>
      <c r="B85" s="19" t="s">
        <v>134</v>
      </c>
      <c r="C85" s="20">
        <v>107</v>
      </c>
      <c r="D85" s="20">
        <v>129</v>
      </c>
      <c r="E85" s="20">
        <v>143</v>
      </c>
      <c r="F85" s="17">
        <f t="shared" si="11"/>
        <v>272</v>
      </c>
      <c r="G85" s="18"/>
      <c r="H85" s="20"/>
      <c r="I85" s="20"/>
      <c r="J85" s="20"/>
      <c r="K85" s="20"/>
      <c r="L85" s="43"/>
    </row>
    <row r="86" spans="1:12" ht="14.25" customHeight="1">
      <c r="A86" s="21"/>
      <c r="B86" s="19" t="s">
        <v>135</v>
      </c>
      <c r="C86" s="20">
        <v>87</v>
      </c>
      <c r="D86" s="20">
        <v>112</v>
      </c>
      <c r="E86" s="20">
        <v>123</v>
      </c>
      <c r="F86" s="17">
        <f t="shared" si="11"/>
        <v>235</v>
      </c>
      <c r="G86" s="18"/>
      <c r="H86" s="20"/>
      <c r="I86" s="20"/>
      <c r="J86" s="20"/>
      <c r="K86" s="20"/>
      <c r="L86" s="43"/>
    </row>
    <row r="87" spans="1:12" ht="14.25" customHeight="1">
      <c r="A87" s="21"/>
      <c r="B87" s="19" t="s">
        <v>136</v>
      </c>
      <c r="C87" s="20">
        <v>56</v>
      </c>
      <c r="D87" s="20">
        <v>68</v>
      </c>
      <c r="E87" s="20">
        <v>58</v>
      </c>
      <c r="F87" s="17">
        <f t="shared" si="11"/>
        <v>126</v>
      </c>
      <c r="G87" s="18"/>
      <c r="H87" s="20"/>
      <c r="I87" s="20"/>
      <c r="J87" s="20"/>
      <c r="K87" s="20"/>
      <c r="L87" s="43"/>
    </row>
    <row r="88" spans="1:12" ht="14.25" customHeight="1">
      <c r="A88" s="21"/>
      <c r="B88" s="19" t="s">
        <v>131</v>
      </c>
      <c r="C88" s="20">
        <v>143</v>
      </c>
      <c r="D88" s="20">
        <v>197</v>
      </c>
      <c r="E88" s="20">
        <v>234</v>
      </c>
      <c r="F88" s="17">
        <f t="shared" si="11"/>
        <v>431</v>
      </c>
      <c r="G88" s="18"/>
      <c r="H88" s="20"/>
      <c r="I88" s="20"/>
      <c r="J88" s="20"/>
      <c r="K88" s="20"/>
      <c r="L88" s="43"/>
    </row>
    <row r="89" spans="1:12" ht="14.25" customHeight="1">
      <c r="A89" s="21"/>
      <c r="B89" s="19" t="s">
        <v>137</v>
      </c>
      <c r="C89" s="20">
        <v>109</v>
      </c>
      <c r="D89" s="20">
        <v>139</v>
      </c>
      <c r="E89" s="20">
        <v>149</v>
      </c>
      <c r="F89" s="17">
        <f t="shared" si="11"/>
        <v>288</v>
      </c>
      <c r="G89" s="18"/>
      <c r="H89" s="26"/>
      <c r="I89" s="20"/>
      <c r="J89" s="20"/>
      <c r="K89" s="20"/>
      <c r="L89" s="43"/>
    </row>
    <row r="90" spans="1:12" ht="14.25" customHeight="1">
      <c r="A90" s="21"/>
      <c r="B90" s="19" t="s">
        <v>138</v>
      </c>
      <c r="C90" s="20">
        <v>100</v>
      </c>
      <c r="D90" s="20">
        <v>158</v>
      </c>
      <c r="E90" s="20">
        <v>155</v>
      </c>
      <c r="F90" s="17">
        <f t="shared" si="11"/>
        <v>313</v>
      </c>
      <c r="G90" s="18"/>
      <c r="H90" s="20"/>
      <c r="I90" s="20"/>
      <c r="J90" s="20"/>
      <c r="K90" s="20"/>
      <c r="L90" s="43"/>
    </row>
    <row r="91" spans="1:12" ht="14.25" customHeight="1">
      <c r="A91" s="21"/>
      <c r="B91" s="19" t="s">
        <v>139</v>
      </c>
      <c r="C91" s="20">
        <v>47</v>
      </c>
      <c r="D91" s="20">
        <v>66</v>
      </c>
      <c r="E91" s="20">
        <v>83</v>
      </c>
      <c r="F91" s="17">
        <f t="shared" si="11"/>
        <v>149</v>
      </c>
      <c r="G91" s="18"/>
      <c r="H91" s="20"/>
      <c r="I91" s="20"/>
      <c r="J91" s="20"/>
      <c r="K91" s="20"/>
      <c r="L91" s="43"/>
    </row>
    <row r="92" spans="1:12" ht="14.25" customHeight="1">
      <c r="A92" s="21"/>
      <c r="B92" s="19" t="s">
        <v>140</v>
      </c>
      <c r="C92" s="20">
        <v>206</v>
      </c>
      <c r="D92" s="20">
        <v>292</v>
      </c>
      <c r="E92" s="20">
        <v>314</v>
      </c>
      <c r="F92" s="17">
        <f t="shared" si="11"/>
        <v>606</v>
      </c>
      <c r="G92" s="18"/>
      <c r="H92" s="20"/>
      <c r="I92" s="20"/>
      <c r="J92" s="20"/>
      <c r="K92" s="20"/>
      <c r="L92" s="43"/>
    </row>
    <row r="93" spans="1:12" ht="14.25" customHeight="1">
      <c r="A93" s="21"/>
      <c r="B93" s="23" t="s">
        <v>141</v>
      </c>
      <c r="C93" s="24">
        <f>SUM(C83:C92)</f>
        <v>1460</v>
      </c>
      <c r="D93" s="24">
        <f>SUM(D83:D92)</f>
        <v>1909</v>
      </c>
      <c r="E93" s="24">
        <f>SUM(E83:E92)</f>
        <v>2116</v>
      </c>
      <c r="F93" s="29">
        <f>SUM(F83:F92)</f>
        <v>4025</v>
      </c>
      <c r="G93" s="18"/>
      <c r="H93" s="20"/>
      <c r="I93" s="20"/>
      <c r="J93" s="20"/>
      <c r="K93" s="20"/>
      <c r="L93" s="43"/>
    </row>
    <row r="94" spans="1:12" ht="14.25" customHeight="1">
      <c r="A94" s="14" t="s">
        <v>142</v>
      </c>
      <c r="B94" s="15" t="s">
        <v>143</v>
      </c>
      <c r="C94" s="20">
        <v>36</v>
      </c>
      <c r="D94" s="20">
        <v>46</v>
      </c>
      <c r="E94" s="20">
        <v>51</v>
      </c>
      <c r="F94" s="17">
        <f aca="true" t="shared" si="12" ref="F94:F109">SUM(D94:E94)</f>
        <v>97</v>
      </c>
      <c r="G94" s="18"/>
      <c r="H94" s="20"/>
      <c r="I94" s="20"/>
      <c r="J94" s="20"/>
      <c r="K94" s="20"/>
      <c r="L94" s="43"/>
    </row>
    <row r="95" spans="1:12" ht="14.25" customHeight="1">
      <c r="A95" s="21"/>
      <c r="B95" s="19" t="s">
        <v>144</v>
      </c>
      <c r="C95" s="20">
        <v>44</v>
      </c>
      <c r="D95" s="20">
        <v>59</v>
      </c>
      <c r="E95" s="20">
        <v>50</v>
      </c>
      <c r="F95" s="17">
        <f t="shared" si="12"/>
        <v>109</v>
      </c>
      <c r="G95" s="18"/>
      <c r="H95" s="20"/>
      <c r="I95" s="20"/>
      <c r="J95" s="20"/>
      <c r="K95" s="20"/>
      <c r="L95" s="43"/>
    </row>
    <row r="96" spans="1:12" ht="14.25" customHeight="1">
      <c r="A96" s="21"/>
      <c r="B96" s="19" t="s">
        <v>145</v>
      </c>
      <c r="C96" s="20">
        <v>23</v>
      </c>
      <c r="D96" s="20">
        <v>38</v>
      </c>
      <c r="E96" s="20">
        <v>42</v>
      </c>
      <c r="F96" s="17">
        <f t="shared" si="12"/>
        <v>80</v>
      </c>
      <c r="G96" s="18"/>
      <c r="H96" s="20"/>
      <c r="I96" s="20"/>
      <c r="J96" s="20"/>
      <c r="K96" s="20"/>
      <c r="L96" s="43"/>
    </row>
    <row r="97" spans="1:12" ht="14.25" customHeight="1">
      <c r="A97" s="21"/>
      <c r="B97" s="19" t="s">
        <v>146</v>
      </c>
      <c r="C97" s="20">
        <v>42</v>
      </c>
      <c r="D97" s="20">
        <v>54</v>
      </c>
      <c r="E97" s="20">
        <v>59</v>
      </c>
      <c r="F97" s="17">
        <f t="shared" si="12"/>
        <v>113</v>
      </c>
      <c r="G97" s="18"/>
      <c r="H97" s="20"/>
      <c r="I97" s="20"/>
      <c r="J97" s="20"/>
      <c r="K97" s="20"/>
      <c r="L97" s="43"/>
    </row>
    <row r="98" spans="1:12" ht="14.25" customHeight="1">
      <c r="A98" s="21"/>
      <c r="B98" s="19" t="s">
        <v>147</v>
      </c>
      <c r="C98" s="20">
        <v>110</v>
      </c>
      <c r="D98" s="20">
        <v>160</v>
      </c>
      <c r="E98" s="20">
        <v>159</v>
      </c>
      <c r="F98" s="17">
        <f t="shared" si="12"/>
        <v>319</v>
      </c>
      <c r="G98" s="18"/>
      <c r="H98" s="20"/>
      <c r="I98" s="20"/>
      <c r="J98" s="20"/>
      <c r="K98" s="20"/>
      <c r="L98" s="43"/>
    </row>
    <row r="99" spans="1:12" ht="14.25" customHeight="1">
      <c r="A99" s="21"/>
      <c r="B99" s="19" t="s">
        <v>148</v>
      </c>
      <c r="C99" s="20">
        <v>15</v>
      </c>
      <c r="D99" s="20">
        <v>28</v>
      </c>
      <c r="E99" s="20">
        <v>24</v>
      </c>
      <c r="F99" s="17">
        <f t="shared" si="12"/>
        <v>52</v>
      </c>
      <c r="G99" s="18"/>
      <c r="H99" s="20"/>
      <c r="I99" s="20"/>
      <c r="J99" s="20"/>
      <c r="K99" s="20"/>
      <c r="L99" s="43"/>
    </row>
    <row r="100" spans="1:12" ht="14.25" customHeight="1">
      <c r="A100" s="21"/>
      <c r="B100" s="19" t="s">
        <v>149</v>
      </c>
      <c r="C100" s="20">
        <v>52</v>
      </c>
      <c r="D100" s="20">
        <v>74</v>
      </c>
      <c r="E100" s="20">
        <v>77</v>
      </c>
      <c r="F100" s="17">
        <f t="shared" si="12"/>
        <v>151</v>
      </c>
      <c r="G100" s="18"/>
      <c r="H100" s="20"/>
      <c r="I100" s="20"/>
      <c r="J100" s="20"/>
      <c r="K100" s="20"/>
      <c r="L100" s="43"/>
    </row>
    <row r="101" spans="1:12" ht="14.25" customHeight="1">
      <c r="A101" s="21"/>
      <c r="B101" s="19" t="s">
        <v>150</v>
      </c>
      <c r="C101" s="20">
        <v>103</v>
      </c>
      <c r="D101" s="20">
        <v>148</v>
      </c>
      <c r="E101" s="20">
        <v>159</v>
      </c>
      <c r="F101" s="17">
        <f t="shared" si="12"/>
        <v>307</v>
      </c>
      <c r="G101" s="18"/>
      <c r="H101" s="20"/>
      <c r="I101" s="20"/>
      <c r="J101" s="20"/>
      <c r="K101" s="20"/>
      <c r="L101" s="43"/>
    </row>
    <row r="102" spans="1:12" ht="14.25" customHeight="1">
      <c r="A102" s="21"/>
      <c r="B102" s="19" t="s">
        <v>151</v>
      </c>
      <c r="C102" s="20">
        <v>135</v>
      </c>
      <c r="D102" s="20">
        <v>170</v>
      </c>
      <c r="E102" s="20">
        <v>205</v>
      </c>
      <c r="F102" s="17">
        <f t="shared" si="12"/>
        <v>375</v>
      </c>
      <c r="G102" s="18"/>
      <c r="H102" s="20"/>
      <c r="I102" s="20"/>
      <c r="J102" s="20"/>
      <c r="K102" s="20"/>
      <c r="L102" s="43"/>
    </row>
    <row r="103" spans="1:12" ht="14.25" customHeight="1">
      <c r="A103" s="21"/>
      <c r="B103" s="19" t="s">
        <v>152</v>
      </c>
      <c r="C103" s="20">
        <v>131</v>
      </c>
      <c r="D103" s="20">
        <v>190</v>
      </c>
      <c r="E103" s="20">
        <v>188</v>
      </c>
      <c r="F103" s="17">
        <f t="shared" si="12"/>
        <v>378</v>
      </c>
      <c r="G103" s="18"/>
      <c r="H103" s="20"/>
      <c r="I103" s="20"/>
      <c r="J103" s="20"/>
      <c r="K103" s="20"/>
      <c r="L103" s="43"/>
    </row>
    <row r="104" spans="1:12" ht="14.25" customHeight="1">
      <c r="A104" s="21"/>
      <c r="B104" s="19" t="s">
        <v>153</v>
      </c>
      <c r="C104" s="20">
        <v>69</v>
      </c>
      <c r="D104" s="20">
        <v>71</v>
      </c>
      <c r="E104" s="20">
        <v>88</v>
      </c>
      <c r="F104" s="17">
        <f t="shared" si="12"/>
        <v>159</v>
      </c>
      <c r="G104" s="18"/>
      <c r="H104" s="20"/>
      <c r="I104" s="20"/>
      <c r="J104" s="20"/>
      <c r="K104" s="20"/>
      <c r="L104" s="43"/>
    </row>
    <row r="105" spans="1:12" ht="14.25" customHeight="1">
      <c r="A105" s="21"/>
      <c r="B105" s="19" t="s">
        <v>154</v>
      </c>
      <c r="C105" s="20">
        <v>47</v>
      </c>
      <c r="D105" s="20">
        <v>67</v>
      </c>
      <c r="E105" s="20">
        <v>76</v>
      </c>
      <c r="F105" s="17">
        <f t="shared" si="12"/>
        <v>143</v>
      </c>
      <c r="G105" s="18"/>
      <c r="H105" s="20"/>
      <c r="I105" s="20"/>
      <c r="J105" s="20"/>
      <c r="K105" s="20"/>
      <c r="L105" s="43"/>
    </row>
    <row r="106" spans="1:12" ht="14.25" customHeight="1">
      <c r="A106" s="21"/>
      <c r="B106" s="19" t="s">
        <v>155</v>
      </c>
      <c r="C106" s="20">
        <v>28</v>
      </c>
      <c r="D106" s="20">
        <v>50</v>
      </c>
      <c r="E106" s="20">
        <v>64</v>
      </c>
      <c r="F106" s="17">
        <f t="shared" si="12"/>
        <v>114</v>
      </c>
      <c r="G106" s="18"/>
      <c r="H106" s="20"/>
      <c r="I106" s="20"/>
      <c r="J106" s="20"/>
      <c r="K106" s="20"/>
      <c r="L106" s="43"/>
    </row>
    <row r="107" spans="1:12" ht="14.25" customHeight="1">
      <c r="A107" s="21"/>
      <c r="B107" s="19" t="s">
        <v>156</v>
      </c>
      <c r="C107" s="20">
        <v>85</v>
      </c>
      <c r="D107" s="20">
        <v>127</v>
      </c>
      <c r="E107" s="20">
        <v>125</v>
      </c>
      <c r="F107" s="17">
        <f t="shared" si="12"/>
        <v>252</v>
      </c>
      <c r="G107" s="18"/>
      <c r="H107" s="20"/>
      <c r="I107" s="20"/>
      <c r="J107" s="20"/>
      <c r="K107" s="20"/>
      <c r="L107" s="43"/>
    </row>
    <row r="108" spans="1:12" ht="14.25" customHeight="1">
      <c r="A108" s="21"/>
      <c r="B108" s="19" t="s">
        <v>157</v>
      </c>
      <c r="C108" s="20">
        <v>81</v>
      </c>
      <c r="D108" s="20">
        <v>114</v>
      </c>
      <c r="E108" s="20">
        <v>130</v>
      </c>
      <c r="F108" s="17">
        <f t="shared" si="12"/>
        <v>244</v>
      </c>
      <c r="G108" s="18"/>
      <c r="H108" s="20"/>
      <c r="I108" s="20"/>
      <c r="J108" s="20"/>
      <c r="K108" s="20"/>
      <c r="L108" s="43"/>
    </row>
    <row r="109" spans="1:12" ht="14.25" customHeight="1">
      <c r="A109" s="21"/>
      <c r="B109" s="19" t="s">
        <v>158</v>
      </c>
      <c r="C109" s="20">
        <v>77</v>
      </c>
      <c r="D109" s="20">
        <v>110</v>
      </c>
      <c r="E109" s="20">
        <v>101</v>
      </c>
      <c r="F109" s="17">
        <f t="shared" si="12"/>
        <v>211</v>
      </c>
      <c r="G109" s="18"/>
      <c r="H109" s="20"/>
      <c r="I109" s="20"/>
      <c r="J109" s="20"/>
      <c r="K109" s="20"/>
      <c r="L109" s="43"/>
    </row>
    <row r="110" spans="1:12" ht="14.25" customHeight="1">
      <c r="A110" s="21"/>
      <c r="B110" s="23" t="s">
        <v>159</v>
      </c>
      <c r="C110" s="24">
        <f>SUM(C94:C109)</f>
        <v>1078</v>
      </c>
      <c r="D110" s="24">
        <f>SUM(D94:D109)</f>
        <v>1506</v>
      </c>
      <c r="E110" s="24">
        <f>SUM(E94:E109)</f>
        <v>1598</v>
      </c>
      <c r="F110" s="29">
        <f>SUM(F94:F109)</f>
        <v>3104</v>
      </c>
      <c r="G110" s="18"/>
      <c r="H110" s="20"/>
      <c r="I110" s="20"/>
      <c r="J110" s="20"/>
      <c r="K110" s="20"/>
      <c r="L110" s="43"/>
    </row>
    <row r="111" spans="1:12" ht="14.25" customHeight="1">
      <c r="A111" s="14" t="s">
        <v>160</v>
      </c>
      <c r="B111" s="15" t="s">
        <v>161</v>
      </c>
      <c r="C111" s="20">
        <v>52</v>
      </c>
      <c r="D111" s="20">
        <v>86</v>
      </c>
      <c r="E111" s="20">
        <v>91</v>
      </c>
      <c r="F111" s="17">
        <f>SUM(D111:E111)</f>
        <v>177</v>
      </c>
      <c r="G111" s="18"/>
      <c r="H111" s="20"/>
      <c r="I111" s="20"/>
      <c r="J111" s="20"/>
      <c r="K111" s="20"/>
      <c r="L111" s="43"/>
    </row>
    <row r="112" spans="1:12" ht="14.25" customHeight="1">
      <c r="A112" s="21"/>
      <c r="B112" s="19" t="s">
        <v>162</v>
      </c>
      <c r="C112" s="20">
        <v>66</v>
      </c>
      <c r="D112" s="20">
        <v>101</v>
      </c>
      <c r="E112" s="20">
        <v>97</v>
      </c>
      <c r="F112" s="17">
        <f>SUM(D112:E112)</f>
        <v>198</v>
      </c>
      <c r="G112" s="18"/>
      <c r="H112" s="20"/>
      <c r="I112" s="20"/>
      <c r="J112" s="20"/>
      <c r="K112" s="20"/>
      <c r="L112" s="43"/>
    </row>
    <row r="113" spans="1:12" ht="14.25" customHeight="1">
      <c r="A113" s="21"/>
      <c r="B113" s="19" t="s">
        <v>163</v>
      </c>
      <c r="C113" s="20">
        <v>41</v>
      </c>
      <c r="D113" s="20">
        <v>66</v>
      </c>
      <c r="E113" s="20">
        <v>76</v>
      </c>
      <c r="F113" s="17">
        <f>SUM(D113:E113)</f>
        <v>142</v>
      </c>
      <c r="G113" s="18"/>
      <c r="H113" s="20"/>
      <c r="I113" s="20"/>
      <c r="J113" s="20"/>
      <c r="K113" s="20"/>
      <c r="L113" s="43"/>
    </row>
    <row r="114" spans="1:12" ht="14.25" customHeight="1">
      <c r="A114" s="21"/>
      <c r="B114" s="23" t="s">
        <v>62</v>
      </c>
      <c r="C114" s="24">
        <f>SUM(C111:C113)</f>
        <v>159</v>
      </c>
      <c r="D114" s="24">
        <f>SUM(D111:D113)</f>
        <v>253</v>
      </c>
      <c r="E114" s="24">
        <f>SUM(E111:E113)</f>
        <v>264</v>
      </c>
      <c r="F114" s="29">
        <f>SUM(F111:F113)</f>
        <v>517</v>
      </c>
      <c r="G114" s="18"/>
      <c r="H114" s="20"/>
      <c r="I114" s="20"/>
      <c r="J114" s="20"/>
      <c r="K114" s="20"/>
      <c r="L114" s="43"/>
    </row>
    <row r="115" spans="1:12" ht="14.25" customHeight="1">
      <c r="A115" s="44"/>
      <c r="B115" s="46"/>
      <c r="C115" s="46"/>
      <c r="D115" s="46"/>
      <c r="E115" s="46"/>
      <c r="F115" s="53"/>
      <c r="G115" s="48"/>
      <c r="H115" s="46"/>
      <c r="I115" s="46"/>
      <c r="J115" s="46"/>
      <c r="K115" s="46"/>
      <c r="L115" s="49"/>
    </row>
    <row r="116" spans="1:12" ht="14.25" customHeight="1">
      <c r="A116" s="124" t="s">
        <v>164</v>
      </c>
      <c r="B116" s="125"/>
      <c r="C116" s="12"/>
      <c r="D116" s="12"/>
      <c r="E116" s="12"/>
      <c r="F116" s="50"/>
      <c r="G116" s="10" t="s">
        <v>165</v>
      </c>
      <c r="H116" s="11" t="s">
        <v>166</v>
      </c>
      <c r="I116" s="12">
        <v>184</v>
      </c>
      <c r="J116" s="12">
        <v>255</v>
      </c>
      <c r="K116" s="12">
        <v>274</v>
      </c>
      <c r="L116" s="51">
        <f aca="true" t="shared" si="13" ref="L116:L124">SUM(J116:K116)</f>
        <v>529</v>
      </c>
    </row>
    <row r="117" spans="1:12" ht="14.25" customHeight="1">
      <c r="A117" s="21" t="s">
        <v>167</v>
      </c>
      <c r="B117" s="19" t="s">
        <v>168</v>
      </c>
      <c r="C117" s="20">
        <v>192</v>
      </c>
      <c r="D117" s="20">
        <v>205</v>
      </c>
      <c r="E117" s="20">
        <v>235</v>
      </c>
      <c r="F117" s="17">
        <f aca="true" t="shared" si="14" ref="F117:F138">SUM(D117:E117)</f>
        <v>440</v>
      </c>
      <c r="G117" s="18"/>
      <c r="H117" s="19" t="s">
        <v>169</v>
      </c>
      <c r="I117" s="20">
        <v>142</v>
      </c>
      <c r="J117" s="20">
        <v>193</v>
      </c>
      <c r="K117" s="20">
        <v>204</v>
      </c>
      <c r="L117" s="43">
        <f t="shared" si="13"/>
        <v>397</v>
      </c>
    </row>
    <row r="118" spans="1:12" ht="14.25" customHeight="1">
      <c r="A118" s="21"/>
      <c r="B118" s="19" t="s">
        <v>170</v>
      </c>
      <c r="C118" s="20">
        <v>276</v>
      </c>
      <c r="D118" s="20">
        <v>295</v>
      </c>
      <c r="E118" s="20">
        <v>291</v>
      </c>
      <c r="F118" s="17">
        <f t="shared" si="14"/>
        <v>586</v>
      </c>
      <c r="G118" s="18"/>
      <c r="H118" s="19" t="s">
        <v>171</v>
      </c>
      <c r="I118" s="20">
        <v>136</v>
      </c>
      <c r="J118" s="20">
        <v>195</v>
      </c>
      <c r="K118" s="20">
        <v>234</v>
      </c>
      <c r="L118" s="43">
        <f t="shared" si="13"/>
        <v>429</v>
      </c>
    </row>
    <row r="119" spans="1:12" ht="14.25" customHeight="1">
      <c r="A119" s="21"/>
      <c r="B119" s="19" t="s">
        <v>172</v>
      </c>
      <c r="C119" s="20">
        <v>98</v>
      </c>
      <c r="D119" s="20">
        <v>100</v>
      </c>
      <c r="E119" s="20">
        <v>106</v>
      </c>
      <c r="F119" s="17">
        <f t="shared" si="14"/>
        <v>206</v>
      </c>
      <c r="G119" s="18"/>
      <c r="H119" s="19" t="s">
        <v>173</v>
      </c>
      <c r="I119" s="20">
        <v>48</v>
      </c>
      <c r="J119" s="20">
        <v>62</v>
      </c>
      <c r="K119" s="20">
        <v>69</v>
      </c>
      <c r="L119" s="43">
        <f t="shared" si="13"/>
        <v>131</v>
      </c>
    </row>
    <row r="120" spans="1:12" ht="14.25" customHeight="1">
      <c r="A120" s="21"/>
      <c r="B120" s="19" t="s">
        <v>174</v>
      </c>
      <c r="C120" s="20">
        <v>113</v>
      </c>
      <c r="D120" s="20">
        <v>122</v>
      </c>
      <c r="E120" s="20">
        <v>140</v>
      </c>
      <c r="F120" s="17">
        <f t="shared" si="14"/>
        <v>262</v>
      </c>
      <c r="G120" s="18"/>
      <c r="H120" s="19" t="s">
        <v>175</v>
      </c>
      <c r="I120" s="20">
        <v>145</v>
      </c>
      <c r="J120" s="20">
        <v>176</v>
      </c>
      <c r="K120" s="20">
        <v>190</v>
      </c>
      <c r="L120" s="43">
        <f t="shared" si="13"/>
        <v>366</v>
      </c>
    </row>
    <row r="121" spans="1:12" ht="14.25" customHeight="1">
      <c r="A121" s="21"/>
      <c r="B121" s="19" t="s">
        <v>176</v>
      </c>
      <c r="C121" s="20">
        <v>70</v>
      </c>
      <c r="D121" s="20">
        <v>77</v>
      </c>
      <c r="E121" s="20">
        <v>81</v>
      </c>
      <c r="F121" s="17">
        <f t="shared" si="14"/>
        <v>158</v>
      </c>
      <c r="G121" s="18"/>
      <c r="H121" s="19" t="s">
        <v>177</v>
      </c>
      <c r="I121" s="20">
        <v>143</v>
      </c>
      <c r="J121" s="20">
        <v>193</v>
      </c>
      <c r="K121" s="16">
        <v>199</v>
      </c>
      <c r="L121" s="43">
        <f t="shared" si="13"/>
        <v>392</v>
      </c>
    </row>
    <row r="122" spans="1:12" ht="14.25" customHeight="1">
      <c r="A122" s="21"/>
      <c r="B122" s="19" t="s">
        <v>178</v>
      </c>
      <c r="C122" s="20">
        <v>26</v>
      </c>
      <c r="D122" s="20">
        <v>26</v>
      </c>
      <c r="E122" s="20">
        <v>35</v>
      </c>
      <c r="F122" s="17">
        <f t="shared" si="14"/>
        <v>61</v>
      </c>
      <c r="G122" s="18"/>
      <c r="H122" s="19" t="s">
        <v>179</v>
      </c>
      <c r="I122" s="20">
        <v>198</v>
      </c>
      <c r="J122" s="20">
        <v>244</v>
      </c>
      <c r="K122" s="20">
        <v>257</v>
      </c>
      <c r="L122" s="43">
        <f t="shared" si="13"/>
        <v>501</v>
      </c>
    </row>
    <row r="123" spans="1:12" ht="14.25" customHeight="1">
      <c r="A123" s="21"/>
      <c r="B123" s="19" t="s">
        <v>180</v>
      </c>
      <c r="C123" s="20">
        <v>72</v>
      </c>
      <c r="D123" s="20">
        <v>74</v>
      </c>
      <c r="E123" s="20">
        <v>89</v>
      </c>
      <c r="F123" s="17">
        <f t="shared" si="14"/>
        <v>163</v>
      </c>
      <c r="G123" s="18"/>
      <c r="H123" s="19" t="s">
        <v>181</v>
      </c>
      <c r="I123" s="20">
        <v>46</v>
      </c>
      <c r="J123" s="20">
        <v>59</v>
      </c>
      <c r="K123" s="20">
        <v>64</v>
      </c>
      <c r="L123" s="43">
        <f t="shared" si="13"/>
        <v>123</v>
      </c>
    </row>
    <row r="124" spans="1:12" ht="14.25" customHeight="1">
      <c r="A124" s="21"/>
      <c r="B124" s="19" t="s">
        <v>182</v>
      </c>
      <c r="C124" s="20">
        <v>161</v>
      </c>
      <c r="D124" s="20">
        <v>170</v>
      </c>
      <c r="E124" s="20">
        <v>195</v>
      </c>
      <c r="F124" s="17">
        <f t="shared" si="14"/>
        <v>365</v>
      </c>
      <c r="G124" s="18"/>
      <c r="H124" s="19" t="s">
        <v>183</v>
      </c>
      <c r="I124" s="20">
        <v>223</v>
      </c>
      <c r="J124" s="20">
        <v>276</v>
      </c>
      <c r="K124" s="20">
        <v>301</v>
      </c>
      <c r="L124" s="43">
        <f t="shared" si="13"/>
        <v>577</v>
      </c>
    </row>
    <row r="125" spans="1:12" ht="14.25" customHeight="1">
      <c r="A125" s="21"/>
      <c r="B125" s="19" t="s">
        <v>184</v>
      </c>
      <c r="C125" s="20">
        <v>56</v>
      </c>
      <c r="D125" s="20">
        <v>44</v>
      </c>
      <c r="E125" s="20">
        <v>64</v>
      </c>
      <c r="F125" s="17">
        <f t="shared" si="14"/>
        <v>108</v>
      </c>
      <c r="G125" s="18"/>
      <c r="H125" s="23" t="s">
        <v>185</v>
      </c>
      <c r="I125" s="24">
        <f>SUM(I116:I124)</f>
        <v>1265</v>
      </c>
      <c r="J125" s="24">
        <f>SUM(J116:J124)</f>
        <v>1653</v>
      </c>
      <c r="K125" s="24">
        <f>SUM(K116:K124)</f>
        <v>1792</v>
      </c>
      <c r="L125" s="25">
        <f>SUM(L116:L124)</f>
        <v>3445</v>
      </c>
    </row>
    <row r="126" spans="1:12" ht="14.25" customHeight="1">
      <c r="A126" s="21"/>
      <c r="B126" s="19" t="s">
        <v>186</v>
      </c>
      <c r="C126" s="20">
        <v>74</v>
      </c>
      <c r="D126" s="20">
        <v>81</v>
      </c>
      <c r="E126" s="20">
        <v>80</v>
      </c>
      <c r="F126" s="17">
        <f t="shared" si="14"/>
        <v>161</v>
      </c>
      <c r="G126" s="18" t="s">
        <v>187</v>
      </c>
      <c r="H126" s="19" t="s">
        <v>188</v>
      </c>
      <c r="I126" s="20">
        <v>36</v>
      </c>
      <c r="J126" s="20">
        <v>54</v>
      </c>
      <c r="K126" s="20">
        <v>45</v>
      </c>
      <c r="L126" s="13">
        <f aca="true" t="shared" si="15" ref="L126:L139">SUM(J126:K126)</f>
        <v>99</v>
      </c>
    </row>
    <row r="127" spans="1:12" ht="14.25" customHeight="1">
      <c r="A127" s="21"/>
      <c r="B127" s="19" t="s">
        <v>189</v>
      </c>
      <c r="C127" s="20">
        <v>40</v>
      </c>
      <c r="D127" s="20">
        <v>47</v>
      </c>
      <c r="E127" s="20">
        <v>49</v>
      </c>
      <c r="F127" s="17">
        <f t="shared" si="14"/>
        <v>96</v>
      </c>
      <c r="G127" s="18"/>
      <c r="H127" s="54" t="s">
        <v>190</v>
      </c>
      <c r="I127" s="20">
        <v>15</v>
      </c>
      <c r="J127" s="20">
        <v>18</v>
      </c>
      <c r="K127" s="20">
        <v>13</v>
      </c>
      <c r="L127" s="13">
        <f t="shared" si="15"/>
        <v>31</v>
      </c>
    </row>
    <row r="128" spans="1:12" ht="14.25" customHeight="1">
      <c r="A128" s="21"/>
      <c r="B128" s="19" t="s">
        <v>191</v>
      </c>
      <c r="C128" s="20">
        <v>85</v>
      </c>
      <c r="D128" s="20">
        <v>80</v>
      </c>
      <c r="E128" s="20">
        <v>96</v>
      </c>
      <c r="F128" s="17">
        <f t="shared" si="14"/>
        <v>176</v>
      </c>
      <c r="G128" s="18"/>
      <c r="H128" s="54" t="s">
        <v>192</v>
      </c>
      <c r="I128" s="20">
        <v>44</v>
      </c>
      <c r="J128" s="20">
        <v>67</v>
      </c>
      <c r="K128" s="20">
        <v>86</v>
      </c>
      <c r="L128" s="13">
        <f t="shared" si="15"/>
        <v>153</v>
      </c>
    </row>
    <row r="129" spans="1:12" ht="14.25" customHeight="1">
      <c r="A129" s="21"/>
      <c r="B129" s="19" t="s">
        <v>193</v>
      </c>
      <c r="C129" s="20">
        <v>80</v>
      </c>
      <c r="D129" s="20">
        <v>77</v>
      </c>
      <c r="E129" s="20">
        <v>93</v>
      </c>
      <c r="F129" s="17">
        <f t="shared" si="14"/>
        <v>170</v>
      </c>
      <c r="G129" s="18"/>
      <c r="H129" s="54" t="s">
        <v>194</v>
      </c>
      <c r="I129" s="20">
        <v>22</v>
      </c>
      <c r="J129" s="20">
        <v>24</v>
      </c>
      <c r="K129" s="20">
        <v>20</v>
      </c>
      <c r="L129" s="13">
        <f t="shared" si="15"/>
        <v>44</v>
      </c>
    </row>
    <row r="130" spans="1:12" ht="14.25" customHeight="1">
      <c r="A130" s="21"/>
      <c r="B130" s="19" t="s">
        <v>195</v>
      </c>
      <c r="C130" s="20">
        <v>76</v>
      </c>
      <c r="D130" s="20">
        <v>72</v>
      </c>
      <c r="E130" s="20">
        <v>93</v>
      </c>
      <c r="F130" s="17">
        <f t="shared" si="14"/>
        <v>165</v>
      </c>
      <c r="G130" s="18"/>
      <c r="H130" s="54" t="s">
        <v>196</v>
      </c>
      <c r="I130" s="20">
        <v>8</v>
      </c>
      <c r="J130" s="20">
        <v>7</v>
      </c>
      <c r="K130" s="20">
        <v>6</v>
      </c>
      <c r="L130" s="13">
        <f t="shared" si="15"/>
        <v>13</v>
      </c>
    </row>
    <row r="131" spans="1:12" ht="14.25" customHeight="1">
      <c r="A131" s="21"/>
      <c r="B131" s="19" t="s">
        <v>197</v>
      </c>
      <c r="C131" s="20">
        <v>116</v>
      </c>
      <c r="D131" s="20">
        <v>134</v>
      </c>
      <c r="E131" s="20">
        <v>130</v>
      </c>
      <c r="F131" s="17">
        <f t="shared" si="14"/>
        <v>264</v>
      </c>
      <c r="G131" s="18"/>
      <c r="H131" s="54" t="s">
        <v>198</v>
      </c>
      <c r="I131" s="20">
        <v>10</v>
      </c>
      <c r="J131" s="20">
        <v>20</v>
      </c>
      <c r="K131" s="20">
        <v>14</v>
      </c>
      <c r="L131" s="13">
        <f t="shared" si="15"/>
        <v>34</v>
      </c>
    </row>
    <row r="132" spans="1:12" ht="14.25" customHeight="1">
      <c r="A132" s="21"/>
      <c r="B132" s="19" t="s">
        <v>199</v>
      </c>
      <c r="C132" s="20">
        <v>159</v>
      </c>
      <c r="D132" s="20">
        <v>182</v>
      </c>
      <c r="E132" s="20">
        <v>204</v>
      </c>
      <c r="F132" s="17">
        <f t="shared" si="14"/>
        <v>386</v>
      </c>
      <c r="G132" s="18"/>
      <c r="H132" s="54" t="s">
        <v>200</v>
      </c>
      <c r="I132" s="20">
        <v>20</v>
      </c>
      <c r="J132" s="20">
        <v>23</v>
      </c>
      <c r="K132" s="20">
        <v>28</v>
      </c>
      <c r="L132" s="13">
        <f t="shared" si="15"/>
        <v>51</v>
      </c>
    </row>
    <row r="133" spans="1:12" ht="14.25" customHeight="1">
      <c r="A133" s="21"/>
      <c r="B133" s="19" t="s">
        <v>201</v>
      </c>
      <c r="C133" s="20">
        <v>146</v>
      </c>
      <c r="D133" s="20">
        <v>152</v>
      </c>
      <c r="E133" s="20">
        <v>155</v>
      </c>
      <c r="F133" s="17">
        <f t="shared" si="14"/>
        <v>307</v>
      </c>
      <c r="G133" s="18"/>
      <c r="H133" s="54" t="s">
        <v>202</v>
      </c>
      <c r="I133" s="20">
        <v>20</v>
      </c>
      <c r="J133" s="20">
        <v>16</v>
      </c>
      <c r="K133" s="20">
        <v>22</v>
      </c>
      <c r="L133" s="13">
        <f t="shared" si="15"/>
        <v>38</v>
      </c>
    </row>
    <row r="134" spans="1:12" ht="14.25" customHeight="1">
      <c r="A134" s="21"/>
      <c r="B134" s="19" t="s">
        <v>203</v>
      </c>
      <c r="C134" s="20">
        <v>113</v>
      </c>
      <c r="D134" s="20">
        <v>133</v>
      </c>
      <c r="E134" s="20">
        <v>144</v>
      </c>
      <c r="F134" s="17">
        <f t="shared" si="14"/>
        <v>277</v>
      </c>
      <c r="G134" s="18"/>
      <c r="H134" s="54" t="s">
        <v>204</v>
      </c>
      <c r="I134" s="20">
        <v>22</v>
      </c>
      <c r="J134" s="20">
        <v>19</v>
      </c>
      <c r="K134" s="20">
        <v>29</v>
      </c>
      <c r="L134" s="13">
        <f t="shared" si="15"/>
        <v>48</v>
      </c>
    </row>
    <row r="135" spans="1:12" ht="14.25" customHeight="1">
      <c r="A135" s="21"/>
      <c r="B135" s="19" t="s">
        <v>205</v>
      </c>
      <c r="C135" s="20">
        <v>181</v>
      </c>
      <c r="D135" s="20">
        <v>227</v>
      </c>
      <c r="E135" s="20">
        <v>223</v>
      </c>
      <c r="F135" s="17">
        <f t="shared" si="14"/>
        <v>450</v>
      </c>
      <c r="G135" s="18"/>
      <c r="H135" s="54" t="s">
        <v>206</v>
      </c>
      <c r="I135" s="20">
        <v>31</v>
      </c>
      <c r="J135" s="20">
        <v>27</v>
      </c>
      <c r="K135" s="20">
        <v>34</v>
      </c>
      <c r="L135" s="13">
        <f t="shared" si="15"/>
        <v>61</v>
      </c>
    </row>
    <row r="136" spans="1:12" ht="14.25" customHeight="1">
      <c r="A136" s="21"/>
      <c r="B136" s="19" t="s">
        <v>207</v>
      </c>
      <c r="C136" s="20">
        <v>39</v>
      </c>
      <c r="D136" s="20">
        <v>43</v>
      </c>
      <c r="E136" s="20">
        <v>40</v>
      </c>
      <c r="F136" s="17">
        <f t="shared" si="14"/>
        <v>83</v>
      </c>
      <c r="G136" s="18"/>
      <c r="H136" s="54" t="s">
        <v>208</v>
      </c>
      <c r="I136" s="20">
        <v>11</v>
      </c>
      <c r="J136" s="20">
        <v>10</v>
      </c>
      <c r="K136" s="20">
        <v>15</v>
      </c>
      <c r="L136" s="13">
        <f t="shared" si="15"/>
        <v>25</v>
      </c>
    </row>
    <row r="137" spans="1:12" ht="14.25" customHeight="1">
      <c r="A137" s="21"/>
      <c r="B137" s="19" t="s">
        <v>209</v>
      </c>
      <c r="C137" s="20">
        <v>202</v>
      </c>
      <c r="D137" s="20">
        <v>171</v>
      </c>
      <c r="E137" s="20">
        <v>196</v>
      </c>
      <c r="F137" s="17">
        <f t="shared" si="14"/>
        <v>367</v>
      </c>
      <c r="G137" s="18"/>
      <c r="H137" s="54" t="s">
        <v>210</v>
      </c>
      <c r="I137" s="20">
        <v>26</v>
      </c>
      <c r="J137" s="20">
        <v>26</v>
      </c>
      <c r="K137" s="20">
        <v>29</v>
      </c>
      <c r="L137" s="13">
        <f t="shared" si="15"/>
        <v>55</v>
      </c>
    </row>
    <row r="138" spans="1:12" ht="14.25" customHeight="1">
      <c r="A138" s="21"/>
      <c r="B138" s="26" t="s">
        <v>211</v>
      </c>
      <c r="C138" s="20">
        <v>99</v>
      </c>
      <c r="D138" s="20">
        <v>139</v>
      </c>
      <c r="E138" s="20">
        <v>154</v>
      </c>
      <c r="F138" s="17">
        <f t="shared" si="14"/>
        <v>293</v>
      </c>
      <c r="G138" s="18"/>
      <c r="H138" s="54" t="s">
        <v>212</v>
      </c>
      <c r="I138" s="20">
        <v>17</v>
      </c>
      <c r="J138" s="20">
        <v>32</v>
      </c>
      <c r="K138" s="20">
        <v>22</v>
      </c>
      <c r="L138" s="13">
        <f t="shared" si="15"/>
        <v>54</v>
      </c>
    </row>
    <row r="139" spans="1:12" ht="14.25" customHeight="1">
      <c r="A139" s="21"/>
      <c r="B139" s="23" t="s">
        <v>213</v>
      </c>
      <c r="C139" s="24">
        <f>SUM(C117:C138)</f>
        <v>2474</v>
      </c>
      <c r="D139" s="24">
        <f>SUM(D117:D138)</f>
        <v>2651</v>
      </c>
      <c r="E139" s="24">
        <f>SUM(E117:E138)</f>
        <v>2893</v>
      </c>
      <c r="F139" s="29">
        <f>SUM(F117:F138)</f>
        <v>5544</v>
      </c>
      <c r="G139" s="18"/>
      <c r="H139" s="54" t="s">
        <v>214</v>
      </c>
      <c r="I139" s="20">
        <v>12</v>
      </c>
      <c r="J139" s="20">
        <v>17</v>
      </c>
      <c r="K139" s="20">
        <v>17</v>
      </c>
      <c r="L139" s="13">
        <f t="shared" si="15"/>
        <v>34</v>
      </c>
    </row>
    <row r="140" spans="1:12" ht="14.25" customHeight="1">
      <c r="A140" s="21" t="s">
        <v>215</v>
      </c>
      <c r="B140" s="19" t="s">
        <v>216</v>
      </c>
      <c r="C140" s="20">
        <v>136</v>
      </c>
      <c r="D140" s="20">
        <v>172</v>
      </c>
      <c r="E140" s="20">
        <v>192</v>
      </c>
      <c r="F140" s="17">
        <f aca="true" t="shared" si="16" ref="F140:F156">SUM(D140:E140)</f>
        <v>364</v>
      </c>
      <c r="G140" s="18"/>
      <c r="H140" s="23" t="s">
        <v>217</v>
      </c>
      <c r="I140" s="24">
        <f>SUM(I126:I139)</f>
        <v>294</v>
      </c>
      <c r="J140" s="24">
        <f>SUM(J126:J139)</f>
        <v>360</v>
      </c>
      <c r="K140" s="24">
        <f>SUM(K126:K139)</f>
        <v>380</v>
      </c>
      <c r="L140" s="25">
        <f>SUM(L126:L139)</f>
        <v>740</v>
      </c>
    </row>
    <row r="141" spans="1:12" ht="14.25" customHeight="1">
      <c r="A141" s="21"/>
      <c r="B141" s="19" t="s">
        <v>218</v>
      </c>
      <c r="C141" s="20">
        <v>159</v>
      </c>
      <c r="D141" s="20">
        <v>226</v>
      </c>
      <c r="E141" s="20">
        <v>230</v>
      </c>
      <c r="F141" s="17">
        <f t="shared" si="16"/>
        <v>456</v>
      </c>
      <c r="G141" s="18" t="s">
        <v>219</v>
      </c>
      <c r="H141" s="54" t="s">
        <v>220</v>
      </c>
      <c r="I141" s="20">
        <v>49</v>
      </c>
      <c r="J141" s="20">
        <v>60</v>
      </c>
      <c r="K141" s="20">
        <v>59</v>
      </c>
      <c r="L141" s="13">
        <f>SUM(J141:K141)</f>
        <v>119</v>
      </c>
    </row>
    <row r="142" spans="1:12" ht="14.25" customHeight="1">
      <c r="A142" s="21"/>
      <c r="B142" s="19" t="s">
        <v>221</v>
      </c>
      <c r="C142" s="20">
        <v>130</v>
      </c>
      <c r="D142" s="20">
        <v>152</v>
      </c>
      <c r="E142" s="20">
        <v>161</v>
      </c>
      <c r="F142" s="17">
        <f t="shared" si="16"/>
        <v>313</v>
      </c>
      <c r="G142" s="18"/>
      <c r="H142" s="54" t="s">
        <v>222</v>
      </c>
      <c r="I142" s="20">
        <v>53</v>
      </c>
      <c r="J142" s="20">
        <v>63</v>
      </c>
      <c r="K142" s="20">
        <v>58</v>
      </c>
      <c r="L142" s="13">
        <f>SUM(J142:K142)</f>
        <v>121</v>
      </c>
    </row>
    <row r="143" spans="1:12" ht="14.25" customHeight="1">
      <c r="A143" s="21"/>
      <c r="B143" s="19" t="s">
        <v>223</v>
      </c>
      <c r="C143" s="20">
        <v>65</v>
      </c>
      <c r="D143" s="20">
        <v>83</v>
      </c>
      <c r="E143" s="20">
        <v>97</v>
      </c>
      <c r="F143" s="17">
        <f t="shared" si="16"/>
        <v>180</v>
      </c>
      <c r="G143" s="18"/>
      <c r="H143" s="54" t="s">
        <v>224</v>
      </c>
      <c r="I143" s="20">
        <v>56</v>
      </c>
      <c r="J143" s="20">
        <v>59</v>
      </c>
      <c r="K143" s="20">
        <v>62</v>
      </c>
      <c r="L143" s="13">
        <f>SUM(J143:K143)</f>
        <v>121</v>
      </c>
    </row>
    <row r="144" spans="1:12" ht="14.25" customHeight="1">
      <c r="A144" s="21"/>
      <c r="B144" s="19" t="s">
        <v>225</v>
      </c>
      <c r="C144" s="20">
        <v>29</v>
      </c>
      <c r="D144" s="20">
        <v>33</v>
      </c>
      <c r="E144" s="20">
        <v>36</v>
      </c>
      <c r="F144" s="17">
        <f t="shared" si="16"/>
        <v>69</v>
      </c>
      <c r="G144" s="18"/>
      <c r="H144" s="54" t="s">
        <v>226</v>
      </c>
      <c r="I144" s="20">
        <v>35</v>
      </c>
      <c r="J144" s="20">
        <v>37</v>
      </c>
      <c r="K144" s="20">
        <v>39</v>
      </c>
      <c r="L144" s="13">
        <f>SUM(J144:K144)</f>
        <v>76</v>
      </c>
    </row>
    <row r="145" spans="1:12" ht="14.25" customHeight="1">
      <c r="A145" s="21"/>
      <c r="B145" s="19" t="s">
        <v>227</v>
      </c>
      <c r="C145" s="20">
        <v>129</v>
      </c>
      <c r="D145" s="20">
        <v>179</v>
      </c>
      <c r="E145" s="20">
        <v>198</v>
      </c>
      <c r="F145" s="17">
        <f t="shared" si="16"/>
        <v>377</v>
      </c>
      <c r="G145" s="18"/>
      <c r="H145" s="54" t="s">
        <v>228</v>
      </c>
      <c r="I145" s="20">
        <v>35</v>
      </c>
      <c r="J145" s="20">
        <v>42</v>
      </c>
      <c r="K145" s="20">
        <v>41</v>
      </c>
      <c r="L145" s="13">
        <f>SUM(J145:K145)</f>
        <v>83</v>
      </c>
    </row>
    <row r="146" spans="1:12" ht="14.25" customHeight="1">
      <c r="A146" s="21"/>
      <c r="B146" s="19" t="s">
        <v>229</v>
      </c>
      <c r="C146" s="20">
        <v>31</v>
      </c>
      <c r="D146" s="20">
        <v>45</v>
      </c>
      <c r="E146" s="20">
        <v>46</v>
      </c>
      <c r="F146" s="17">
        <f t="shared" si="16"/>
        <v>91</v>
      </c>
      <c r="G146" s="18"/>
      <c r="H146" s="23" t="s">
        <v>230</v>
      </c>
      <c r="I146" s="24">
        <f>SUM(I141:I145)</f>
        <v>228</v>
      </c>
      <c r="J146" s="24">
        <f>SUM(J141:J145)</f>
        <v>261</v>
      </c>
      <c r="K146" s="24">
        <f>SUM(K141:K145)</f>
        <v>259</v>
      </c>
      <c r="L146" s="33">
        <f>SUM(L141:L145)</f>
        <v>520</v>
      </c>
    </row>
    <row r="147" spans="1:12" ht="14.25" customHeight="1">
      <c r="A147" s="21"/>
      <c r="B147" s="19" t="s">
        <v>231</v>
      </c>
      <c r="C147" s="20">
        <v>37</v>
      </c>
      <c r="D147" s="20">
        <v>52</v>
      </c>
      <c r="E147" s="20">
        <v>57</v>
      </c>
      <c r="F147" s="17">
        <f t="shared" si="16"/>
        <v>109</v>
      </c>
      <c r="G147" s="94" t="s">
        <v>232</v>
      </c>
      <c r="H147" s="58"/>
      <c r="I147" s="32">
        <f>SUM(C139+C157+C164+C167+I125+I140+I146)</f>
        <v>6899</v>
      </c>
      <c r="J147" s="32">
        <f>SUM(D139+D157+D164+D167+J125+J140+J146)</f>
        <v>8441</v>
      </c>
      <c r="K147" s="32">
        <f>SUM(E139+E157+E164+E167+K125+K140+K146)</f>
        <v>9119</v>
      </c>
      <c r="L147" s="41">
        <f>SUM(F139+F157+F164+F167+L125+L140+L146)</f>
        <v>17560</v>
      </c>
    </row>
    <row r="148" spans="1:12" ht="14.25" customHeight="1">
      <c r="A148" s="21"/>
      <c r="B148" s="19" t="s">
        <v>233</v>
      </c>
      <c r="C148" s="20">
        <v>89</v>
      </c>
      <c r="D148" s="20">
        <v>119</v>
      </c>
      <c r="E148" s="20">
        <v>155</v>
      </c>
      <c r="F148" s="17">
        <f t="shared" si="16"/>
        <v>274</v>
      </c>
      <c r="G148" s="62"/>
      <c r="H148" s="63"/>
      <c r="I148" s="64"/>
      <c r="J148" s="64"/>
      <c r="K148" s="64"/>
      <c r="L148" s="65"/>
    </row>
    <row r="149" spans="1:12" ht="14.25" customHeight="1">
      <c r="A149" s="21"/>
      <c r="B149" s="19" t="s">
        <v>234</v>
      </c>
      <c r="C149" s="20">
        <v>70</v>
      </c>
      <c r="D149" s="20">
        <v>89</v>
      </c>
      <c r="E149" s="20">
        <v>117</v>
      </c>
      <c r="F149" s="17">
        <f t="shared" si="16"/>
        <v>206</v>
      </c>
      <c r="G149" s="59" t="s">
        <v>235</v>
      </c>
      <c r="H149" s="60"/>
      <c r="I149" s="93">
        <f>SUM(C30+I39+I67+I147)</f>
        <v>18881</v>
      </c>
      <c r="J149" s="93">
        <f>SUM(D30+J39+J67+J147)</f>
        <v>24575</v>
      </c>
      <c r="K149" s="93">
        <f>SUM(E30+K39+K67+K147)</f>
        <v>26343</v>
      </c>
      <c r="L149" s="117">
        <f>SUM(J149:K149)</f>
        <v>50918</v>
      </c>
    </row>
    <row r="150" spans="1:12" ht="14.25" customHeight="1">
      <c r="A150" s="21"/>
      <c r="B150" s="19" t="s">
        <v>236</v>
      </c>
      <c r="C150" s="20">
        <v>123</v>
      </c>
      <c r="D150" s="20">
        <v>148</v>
      </c>
      <c r="E150" s="20">
        <v>160</v>
      </c>
      <c r="F150" s="17">
        <f t="shared" si="16"/>
        <v>308</v>
      </c>
      <c r="G150" s="122"/>
      <c r="H150" s="123"/>
      <c r="I150" s="92"/>
      <c r="J150" s="92"/>
      <c r="K150" s="92"/>
      <c r="L150" s="118"/>
    </row>
    <row r="151" spans="1:12" ht="14.25" customHeight="1">
      <c r="A151" s="21"/>
      <c r="B151" s="19" t="s">
        <v>237</v>
      </c>
      <c r="C151" s="20">
        <v>31</v>
      </c>
      <c r="D151" s="20">
        <v>44</v>
      </c>
      <c r="E151" s="20">
        <v>43</v>
      </c>
      <c r="F151" s="17">
        <f t="shared" si="16"/>
        <v>87</v>
      </c>
      <c r="G151" s="120" t="s">
        <v>238</v>
      </c>
      <c r="H151" s="121"/>
      <c r="I151" s="91">
        <v>-14</v>
      </c>
      <c r="J151" s="91">
        <v>-24</v>
      </c>
      <c r="K151" s="91">
        <v>-38</v>
      </c>
      <c r="L151" s="119">
        <v>-62</v>
      </c>
    </row>
    <row r="152" spans="1:12" ht="14.25" customHeight="1">
      <c r="A152" s="21"/>
      <c r="B152" s="19" t="s">
        <v>239</v>
      </c>
      <c r="C152" s="20">
        <v>21</v>
      </c>
      <c r="D152" s="20">
        <v>26</v>
      </c>
      <c r="E152" s="20">
        <v>27</v>
      </c>
      <c r="F152" s="17">
        <f t="shared" si="16"/>
        <v>53</v>
      </c>
      <c r="G152" s="122"/>
      <c r="H152" s="123"/>
      <c r="I152" s="92"/>
      <c r="J152" s="92"/>
      <c r="K152" s="92"/>
      <c r="L152" s="118"/>
    </row>
    <row r="153" spans="1:12" ht="14.25" customHeight="1">
      <c r="A153" s="21"/>
      <c r="B153" s="19" t="s">
        <v>240</v>
      </c>
      <c r="C153" s="20">
        <v>61</v>
      </c>
      <c r="D153" s="20">
        <v>95</v>
      </c>
      <c r="E153" s="20">
        <v>99</v>
      </c>
      <c r="F153" s="17">
        <f t="shared" si="16"/>
        <v>194</v>
      </c>
      <c r="G153" s="18"/>
      <c r="H153" s="54"/>
      <c r="I153" s="20"/>
      <c r="J153" s="20"/>
      <c r="K153" s="20"/>
      <c r="L153" s="13"/>
    </row>
    <row r="154" spans="1:12" ht="14.25" customHeight="1">
      <c r="A154" s="21"/>
      <c r="B154" s="19" t="s">
        <v>241</v>
      </c>
      <c r="C154" s="20">
        <v>54</v>
      </c>
      <c r="D154" s="20">
        <v>62</v>
      </c>
      <c r="E154" s="20">
        <v>78</v>
      </c>
      <c r="F154" s="17">
        <f t="shared" si="16"/>
        <v>140</v>
      </c>
      <c r="G154" s="112" t="s">
        <v>242</v>
      </c>
      <c r="H154" s="113"/>
      <c r="I154" s="66"/>
      <c r="J154" s="66">
        <v>19</v>
      </c>
      <c r="K154" s="66">
        <v>25</v>
      </c>
      <c r="L154" s="67">
        <v>44</v>
      </c>
    </row>
    <row r="155" spans="1:12" ht="14.25" customHeight="1">
      <c r="A155" s="21"/>
      <c r="B155" s="19" t="s">
        <v>243</v>
      </c>
      <c r="C155" s="20">
        <v>180</v>
      </c>
      <c r="D155" s="20">
        <v>227</v>
      </c>
      <c r="E155" s="20">
        <v>247</v>
      </c>
      <c r="F155" s="17">
        <f t="shared" si="16"/>
        <v>474</v>
      </c>
      <c r="G155" s="112" t="s">
        <v>244</v>
      </c>
      <c r="H155" s="113"/>
      <c r="I155" s="66"/>
      <c r="J155" s="66">
        <v>31</v>
      </c>
      <c r="K155" s="66">
        <v>41</v>
      </c>
      <c r="L155" s="67">
        <v>72</v>
      </c>
    </row>
    <row r="156" spans="1:12" ht="14.25" customHeight="1">
      <c r="A156" s="21"/>
      <c r="B156" s="19" t="s">
        <v>245</v>
      </c>
      <c r="C156" s="20">
        <v>42</v>
      </c>
      <c r="D156" s="20">
        <v>54</v>
      </c>
      <c r="E156" s="20">
        <v>50</v>
      </c>
      <c r="F156" s="17">
        <f t="shared" si="16"/>
        <v>104</v>
      </c>
      <c r="G156" s="112" t="s">
        <v>246</v>
      </c>
      <c r="H156" s="113"/>
      <c r="I156" s="66"/>
      <c r="J156" s="66">
        <v>21</v>
      </c>
      <c r="K156" s="66">
        <v>12</v>
      </c>
      <c r="L156" s="67">
        <v>33</v>
      </c>
    </row>
    <row r="157" spans="1:12" ht="14.25" customHeight="1">
      <c r="A157" s="21"/>
      <c r="B157" s="23" t="s">
        <v>247</v>
      </c>
      <c r="C157" s="24">
        <f>SUM(C140:C156)</f>
        <v>1387</v>
      </c>
      <c r="D157" s="24">
        <f>SUM(D140:D156)</f>
        <v>1806</v>
      </c>
      <c r="E157" s="24">
        <f>SUM(E140:E156)</f>
        <v>1993</v>
      </c>
      <c r="F157" s="29">
        <f>SUM(F140:F156)</f>
        <v>3799</v>
      </c>
      <c r="G157" s="112" t="s">
        <v>248</v>
      </c>
      <c r="H157" s="113"/>
      <c r="I157" s="66"/>
      <c r="J157" s="66">
        <v>33</v>
      </c>
      <c r="K157" s="66">
        <v>33</v>
      </c>
      <c r="L157" s="67">
        <v>66</v>
      </c>
    </row>
    <row r="158" spans="1:12" ht="14.25" customHeight="1">
      <c r="A158" s="21" t="s">
        <v>249</v>
      </c>
      <c r="B158" s="19" t="s">
        <v>250</v>
      </c>
      <c r="C158" s="20">
        <v>126</v>
      </c>
      <c r="D158" s="20">
        <v>182</v>
      </c>
      <c r="E158" s="20">
        <v>178</v>
      </c>
      <c r="F158" s="17">
        <f>SUM(D158:E158)</f>
        <v>360</v>
      </c>
      <c r="G158" s="112" t="s">
        <v>251</v>
      </c>
      <c r="H158" s="113"/>
      <c r="I158" s="66"/>
      <c r="J158" s="66">
        <v>1</v>
      </c>
      <c r="K158" s="66">
        <v>1</v>
      </c>
      <c r="L158" s="67">
        <v>2</v>
      </c>
    </row>
    <row r="159" spans="1:12" ht="14.25" customHeight="1">
      <c r="A159" s="21"/>
      <c r="B159" s="19" t="s">
        <v>252</v>
      </c>
      <c r="C159" s="20">
        <v>209</v>
      </c>
      <c r="D159" s="20">
        <v>270</v>
      </c>
      <c r="E159" s="20">
        <v>297</v>
      </c>
      <c r="F159" s="17">
        <f>SUM(D159:E159)</f>
        <v>567</v>
      </c>
      <c r="G159" s="154" t="s">
        <v>253</v>
      </c>
      <c r="H159" s="155"/>
      <c r="I159" s="85"/>
      <c r="J159" s="85">
        <v>1</v>
      </c>
      <c r="K159" s="85">
        <v>2</v>
      </c>
      <c r="L159" s="86">
        <v>3</v>
      </c>
    </row>
    <row r="160" spans="1:12" ht="14.25" customHeight="1">
      <c r="A160" s="21"/>
      <c r="B160" s="19" t="s">
        <v>254</v>
      </c>
      <c r="C160" s="20">
        <v>63</v>
      </c>
      <c r="D160" s="20">
        <v>95</v>
      </c>
      <c r="E160" s="20">
        <v>97</v>
      </c>
      <c r="F160" s="17">
        <v>192</v>
      </c>
      <c r="G160" s="112"/>
      <c r="H160" s="159"/>
      <c r="I160" s="87"/>
      <c r="J160" s="88"/>
      <c r="K160" s="88"/>
      <c r="L160" s="89"/>
    </row>
    <row r="161" spans="1:12" ht="14.25" customHeight="1">
      <c r="A161" s="21"/>
      <c r="B161" s="19" t="s">
        <v>257</v>
      </c>
      <c r="C161" s="20">
        <v>50</v>
      </c>
      <c r="D161" s="20">
        <v>74</v>
      </c>
      <c r="E161" s="20">
        <v>90</v>
      </c>
      <c r="F161" s="17">
        <f>SUM(D161:E161)</f>
        <v>164</v>
      </c>
      <c r="G161" s="156"/>
      <c r="H161" s="158"/>
      <c r="I161" s="90"/>
      <c r="J161" s="68"/>
      <c r="K161" s="68"/>
      <c r="L161" s="69"/>
    </row>
    <row r="162" spans="1:12" ht="14.25" customHeight="1">
      <c r="A162" s="21"/>
      <c r="B162" s="19" t="s">
        <v>258</v>
      </c>
      <c r="C162" s="20">
        <v>189</v>
      </c>
      <c r="D162" s="20">
        <v>282</v>
      </c>
      <c r="E162" s="20">
        <v>305</v>
      </c>
      <c r="F162" s="17">
        <f>SUM(D162:E162)</f>
        <v>587</v>
      </c>
      <c r="G162" s="114" t="s">
        <v>255</v>
      </c>
      <c r="H162" s="115" t="s">
        <v>256</v>
      </c>
      <c r="I162" s="116">
        <f>SUM(L162/L149)</f>
        <v>0.37843198868769395</v>
      </c>
      <c r="J162" s="108">
        <v>8580</v>
      </c>
      <c r="K162" s="108">
        <v>10689</v>
      </c>
      <c r="L162" s="110">
        <v>19269</v>
      </c>
    </row>
    <row r="163" spans="1:12" ht="14.25" customHeight="1">
      <c r="A163" s="21"/>
      <c r="B163" s="19" t="s">
        <v>260</v>
      </c>
      <c r="C163" s="20">
        <v>38</v>
      </c>
      <c r="D163" s="20">
        <v>51</v>
      </c>
      <c r="E163" s="20">
        <v>57</v>
      </c>
      <c r="F163" s="17">
        <f>SUM(D163:E163)</f>
        <v>108</v>
      </c>
      <c r="G163" s="114"/>
      <c r="H163" s="115"/>
      <c r="I163" s="116"/>
      <c r="J163" s="109"/>
      <c r="K163" s="109"/>
      <c r="L163" s="111"/>
    </row>
    <row r="164" spans="1:12" ht="14.25" customHeight="1">
      <c r="A164" s="21"/>
      <c r="B164" s="23" t="s">
        <v>261</v>
      </c>
      <c r="C164" s="24">
        <f>SUM(C158:C163)</f>
        <v>675</v>
      </c>
      <c r="D164" s="24">
        <f>SUM(D158:D163)</f>
        <v>954</v>
      </c>
      <c r="E164" s="24">
        <f>SUM(E158:E163)</f>
        <v>1024</v>
      </c>
      <c r="F164" s="29">
        <f>SUM(F158:F163)</f>
        <v>1978</v>
      </c>
      <c r="G164" s="149" t="s">
        <v>259</v>
      </c>
      <c r="H164" s="108" t="s">
        <v>256</v>
      </c>
      <c r="I164" s="151">
        <f>SUM(L164/L149)</f>
        <v>0.2884245257080011</v>
      </c>
      <c r="J164" s="108">
        <v>6294</v>
      </c>
      <c r="K164" s="108">
        <v>8392</v>
      </c>
      <c r="L164" s="110">
        <v>14686</v>
      </c>
    </row>
    <row r="165" spans="1:12" ht="14.25" customHeight="1">
      <c r="A165" s="21" t="s">
        <v>262</v>
      </c>
      <c r="B165" s="26" t="s">
        <v>263</v>
      </c>
      <c r="C165" s="20">
        <v>312</v>
      </c>
      <c r="D165" s="20">
        <v>390</v>
      </c>
      <c r="E165" s="20">
        <v>395</v>
      </c>
      <c r="F165" s="17">
        <f>SUM(D165:E165)</f>
        <v>785</v>
      </c>
      <c r="G165" s="150"/>
      <c r="H165" s="109"/>
      <c r="I165" s="152"/>
      <c r="J165" s="147"/>
      <c r="K165" s="147"/>
      <c r="L165" s="148"/>
    </row>
    <row r="166" spans="1:12" ht="14.25" customHeight="1">
      <c r="A166" s="21"/>
      <c r="B166" s="26" t="s">
        <v>265</v>
      </c>
      <c r="C166" s="20">
        <v>264</v>
      </c>
      <c r="D166" s="20">
        <v>366</v>
      </c>
      <c r="E166" s="20">
        <v>383</v>
      </c>
      <c r="F166" s="17">
        <f>SUM(D166:E166)</f>
        <v>749</v>
      </c>
      <c r="G166" s="105"/>
      <c r="H166" s="96"/>
      <c r="I166" s="77"/>
      <c r="J166" s="74"/>
      <c r="K166" s="74"/>
      <c r="L166" s="75"/>
    </row>
    <row r="167" spans="1:12" ht="14.25" customHeight="1">
      <c r="A167" s="21"/>
      <c r="B167" s="23" t="s">
        <v>266</v>
      </c>
      <c r="C167" s="24">
        <f>SUM(C165:C166)</f>
        <v>576</v>
      </c>
      <c r="D167" s="24">
        <f>SUM(D165:D166)</f>
        <v>756</v>
      </c>
      <c r="E167" s="24">
        <f>SUM(E165:E166)</f>
        <v>778</v>
      </c>
      <c r="F167" s="29">
        <f>SUM(F165:F166)</f>
        <v>1534</v>
      </c>
      <c r="G167" s="95"/>
      <c r="H167" s="106"/>
      <c r="I167" s="106"/>
      <c r="J167" s="106"/>
      <c r="K167" s="106"/>
      <c r="L167" s="107"/>
    </row>
    <row r="168" spans="1:12" ht="14.25" customHeight="1">
      <c r="A168" s="21"/>
      <c r="B168" s="20"/>
      <c r="C168" s="20"/>
      <c r="D168" s="20"/>
      <c r="E168" s="20"/>
      <c r="F168" s="34"/>
      <c r="G168" s="76" t="s">
        <v>267</v>
      </c>
      <c r="H168" s="96"/>
      <c r="I168" s="77"/>
      <c r="J168" s="74"/>
      <c r="K168" s="74"/>
      <c r="L168" s="75"/>
    </row>
    <row r="169" spans="1:12" ht="14.25" customHeight="1">
      <c r="A169" s="21"/>
      <c r="B169" s="20"/>
      <c r="C169" s="20"/>
      <c r="D169" s="20"/>
      <c r="E169" s="20"/>
      <c r="F169" s="34"/>
      <c r="G169" s="141" t="s">
        <v>268</v>
      </c>
      <c r="H169" s="142"/>
      <c r="I169" s="142"/>
      <c r="J169" s="142"/>
      <c r="K169" s="142"/>
      <c r="L169" s="143"/>
    </row>
    <row r="170" spans="1:12" ht="14.25" customHeight="1" thickBot="1">
      <c r="A170" s="78"/>
      <c r="B170" s="79"/>
      <c r="C170" s="79"/>
      <c r="D170" s="79"/>
      <c r="E170" s="79"/>
      <c r="F170" s="80"/>
      <c r="G170" s="102"/>
      <c r="H170" s="103"/>
      <c r="I170" s="103"/>
      <c r="J170" s="103"/>
      <c r="K170" s="103"/>
      <c r="L170" s="104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mergeCells count="42">
    <mergeCell ref="G161:H161"/>
    <mergeCell ref="K162:K163"/>
    <mergeCell ref="L162:L163"/>
    <mergeCell ref="G162:G163"/>
    <mergeCell ref="H162:H163"/>
    <mergeCell ref="I162:I163"/>
    <mergeCell ref="J162:J163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49:H150"/>
    <mergeCell ref="G67:H67"/>
    <mergeCell ref="G160:H160"/>
    <mergeCell ref="G147:H147"/>
    <mergeCell ref="G154:H154"/>
    <mergeCell ref="G155:H155"/>
    <mergeCell ref="G156:H156"/>
    <mergeCell ref="G157:H157"/>
    <mergeCell ref="G158:H158"/>
    <mergeCell ref="G159:H159"/>
    <mergeCell ref="G169:L169"/>
    <mergeCell ref="G40:H40"/>
    <mergeCell ref="A1:L1"/>
    <mergeCell ref="A2:L2"/>
    <mergeCell ref="A4:B4"/>
    <mergeCell ref="A32:B32"/>
    <mergeCell ref="A30:B30"/>
    <mergeCell ref="G39:H39"/>
    <mergeCell ref="A116:B116"/>
    <mergeCell ref="A60:B60"/>
    <mergeCell ref="J164:J165"/>
    <mergeCell ref="K164:K165"/>
    <mergeCell ref="L164:L165"/>
    <mergeCell ref="G164:G165"/>
    <mergeCell ref="H164:H165"/>
    <mergeCell ref="I164:I16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1"/>
  <dimension ref="A1:L170"/>
  <sheetViews>
    <sheetView workbookViewId="0" topLeftCell="A142">
      <selection activeCell="L153" sqref="L153"/>
    </sheetView>
  </sheetViews>
  <sheetFormatPr defaultColWidth="9.00390625" defaultRowHeight="13.5"/>
  <cols>
    <col min="1" max="1" width="6.75390625" style="83" customWidth="1"/>
    <col min="2" max="2" width="9.125" style="84" customWidth="1"/>
    <col min="3" max="6" width="6.75390625" style="84" customWidth="1"/>
    <col min="7" max="7" width="8.125" style="83" customWidth="1"/>
    <col min="8" max="8" width="9.125" style="84" customWidth="1"/>
    <col min="9" max="12" width="6.75390625" style="84" customWidth="1"/>
    <col min="13" max="16384" width="9.00390625" style="1" customWidth="1"/>
  </cols>
  <sheetData>
    <row r="1" spans="1:12" ht="24.7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12" ht="16.5" customHeight="1">
      <c r="A2" s="133" t="s">
        <v>279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1:12" ht="19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6" t="s">
        <v>7</v>
      </c>
    </row>
    <row r="4" spans="1:12" ht="14.25" customHeight="1">
      <c r="A4" s="136" t="s">
        <v>8</v>
      </c>
      <c r="B4" s="137"/>
      <c r="C4" s="8"/>
      <c r="D4" s="8"/>
      <c r="E4" s="8"/>
      <c r="F4" s="9"/>
      <c r="G4" s="10" t="s">
        <v>9</v>
      </c>
      <c r="H4" s="11" t="s">
        <v>10</v>
      </c>
      <c r="I4" s="12">
        <v>28</v>
      </c>
      <c r="J4" s="12">
        <v>34</v>
      </c>
      <c r="K4" s="12">
        <v>42</v>
      </c>
      <c r="L4" s="13">
        <f aca="true" t="shared" si="0" ref="L4:L9">SUM(J4:K4)</f>
        <v>76</v>
      </c>
    </row>
    <row r="5" spans="1:12" ht="14.25" customHeight="1">
      <c r="A5" s="14" t="s">
        <v>11</v>
      </c>
      <c r="B5" s="15" t="s">
        <v>12</v>
      </c>
      <c r="C5" s="16">
        <v>310</v>
      </c>
      <c r="D5" s="16">
        <v>411</v>
      </c>
      <c r="E5" s="16">
        <v>405</v>
      </c>
      <c r="F5" s="17">
        <f aca="true" t="shared" si="1" ref="F5:F21">SUM(D5:E5)</f>
        <v>816</v>
      </c>
      <c r="G5" s="18"/>
      <c r="H5" s="19" t="s">
        <v>13</v>
      </c>
      <c r="I5" s="20">
        <v>171</v>
      </c>
      <c r="J5" s="20">
        <v>226</v>
      </c>
      <c r="K5" s="20">
        <v>261</v>
      </c>
      <c r="L5" s="13">
        <f t="shared" si="0"/>
        <v>487</v>
      </c>
    </row>
    <row r="6" spans="1:12" ht="14.25" customHeight="1">
      <c r="A6" s="21"/>
      <c r="B6" s="19" t="s">
        <v>14</v>
      </c>
      <c r="C6" s="20">
        <v>192</v>
      </c>
      <c r="D6" s="20">
        <v>231</v>
      </c>
      <c r="E6" s="20">
        <v>210</v>
      </c>
      <c r="F6" s="17">
        <f t="shared" si="1"/>
        <v>441</v>
      </c>
      <c r="G6" s="18"/>
      <c r="H6" s="19" t="s">
        <v>15</v>
      </c>
      <c r="I6" s="20">
        <v>123</v>
      </c>
      <c r="J6" s="20">
        <v>164</v>
      </c>
      <c r="K6" s="20">
        <v>199</v>
      </c>
      <c r="L6" s="13">
        <f t="shared" si="0"/>
        <v>363</v>
      </c>
    </row>
    <row r="7" spans="1:12" ht="14.25" customHeight="1">
      <c r="A7" s="21"/>
      <c r="B7" s="19" t="s">
        <v>16</v>
      </c>
      <c r="C7" s="20">
        <v>104</v>
      </c>
      <c r="D7" s="20">
        <v>124</v>
      </c>
      <c r="E7" s="20">
        <v>146</v>
      </c>
      <c r="F7" s="17">
        <f t="shared" si="1"/>
        <v>270</v>
      </c>
      <c r="G7" s="18"/>
      <c r="H7" s="19" t="s">
        <v>17</v>
      </c>
      <c r="I7" s="20">
        <v>73</v>
      </c>
      <c r="J7" s="20">
        <v>107</v>
      </c>
      <c r="K7" s="20">
        <v>118</v>
      </c>
      <c r="L7" s="13">
        <f t="shared" si="0"/>
        <v>225</v>
      </c>
    </row>
    <row r="8" spans="1:12" ht="14.25" customHeight="1">
      <c r="A8" s="21"/>
      <c r="B8" s="19" t="s">
        <v>18</v>
      </c>
      <c r="C8" s="20">
        <v>164</v>
      </c>
      <c r="D8" s="20">
        <v>192</v>
      </c>
      <c r="E8" s="20">
        <v>228</v>
      </c>
      <c r="F8" s="17">
        <f t="shared" si="1"/>
        <v>420</v>
      </c>
      <c r="G8" s="18"/>
      <c r="H8" s="19" t="s">
        <v>19</v>
      </c>
      <c r="I8" s="20">
        <v>53</v>
      </c>
      <c r="J8" s="20">
        <v>77</v>
      </c>
      <c r="K8" s="20">
        <v>83</v>
      </c>
      <c r="L8" s="13">
        <f t="shared" si="0"/>
        <v>160</v>
      </c>
    </row>
    <row r="9" spans="1:12" ht="14.25" customHeight="1">
      <c r="A9" s="21"/>
      <c r="B9" s="19" t="s">
        <v>20</v>
      </c>
      <c r="C9" s="20">
        <v>54</v>
      </c>
      <c r="D9" s="20">
        <v>69</v>
      </c>
      <c r="E9" s="20">
        <v>80</v>
      </c>
      <c r="F9" s="17">
        <f t="shared" si="1"/>
        <v>149</v>
      </c>
      <c r="G9" s="18"/>
      <c r="H9" s="19" t="s">
        <v>21</v>
      </c>
      <c r="I9" s="20">
        <v>75</v>
      </c>
      <c r="J9" s="20">
        <v>106</v>
      </c>
      <c r="K9" s="20">
        <v>105</v>
      </c>
      <c r="L9" s="13">
        <f t="shared" si="0"/>
        <v>211</v>
      </c>
    </row>
    <row r="10" spans="1:12" ht="14.25" customHeight="1">
      <c r="A10" s="21"/>
      <c r="B10" s="19" t="s">
        <v>22</v>
      </c>
      <c r="C10" s="20">
        <v>228</v>
      </c>
      <c r="D10" s="20">
        <v>292</v>
      </c>
      <c r="E10" s="20">
        <v>349</v>
      </c>
      <c r="F10" s="17">
        <f t="shared" si="1"/>
        <v>641</v>
      </c>
      <c r="G10" s="22"/>
      <c r="H10" s="23" t="s">
        <v>23</v>
      </c>
      <c r="I10" s="24">
        <f>SUM(I4:I9)</f>
        <v>523</v>
      </c>
      <c r="J10" s="24">
        <f>SUM(J4:J9)</f>
        <v>714</v>
      </c>
      <c r="K10" s="24">
        <f>SUM(K4:K9)</f>
        <v>808</v>
      </c>
      <c r="L10" s="25">
        <f>SUM(L4:L9)</f>
        <v>1522</v>
      </c>
    </row>
    <row r="11" spans="1:12" ht="14.25" customHeight="1">
      <c r="A11" s="21"/>
      <c r="B11" s="19" t="s">
        <v>24</v>
      </c>
      <c r="C11" s="20">
        <v>73</v>
      </c>
      <c r="D11" s="20">
        <v>78</v>
      </c>
      <c r="E11" s="20">
        <v>105</v>
      </c>
      <c r="F11" s="17">
        <f t="shared" si="1"/>
        <v>183</v>
      </c>
      <c r="G11" s="18" t="s">
        <v>25</v>
      </c>
      <c r="H11" s="19" t="s">
        <v>26</v>
      </c>
      <c r="I11" s="20">
        <v>54</v>
      </c>
      <c r="J11" s="20">
        <v>69</v>
      </c>
      <c r="K11" s="20">
        <v>78</v>
      </c>
      <c r="L11" s="13">
        <f aca="true" t="shared" si="2" ref="L11:L22">SUM(J11:K11)</f>
        <v>147</v>
      </c>
    </row>
    <row r="12" spans="1:12" ht="14.25" customHeight="1">
      <c r="A12" s="21"/>
      <c r="B12" s="19" t="s">
        <v>27</v>
      </c>
      <c r="C12" s="20">
        <v>95</v>
      </c>
      <c r="D12" s="20">
        <v>138</v>
      </c>
      <c r="E12" s="20">
        <v>156</v>
      </c>
      <c r="F12" s="17">
        <f t="shared" si="1"/>
        <v>294</v>
      </c>
      <c r="G12" s="18"/>
      <c r="H12" s="19" t="s">
        <v>28</v>
      </c>
      <c r="I12" s="20">
        <v>35</v>
      </c>
      <c r="J12" s="20">
        <v>37</v>
      </c>
      <c r="K12" s="20">
        <v>39</v>
      </c>
      <c r="L12" s="13">
        <f t="shared" si="2"/>
        <v>76</v>
      </c>
    </row>
    <row r="13" spans="1:12" ht="14.25" customHeight="1">
      <c r="A13" s="21"/>
      <c r="B13" s="19" t="s">
        <v>29</v>
      </c>
      <c r="C13" s="20">
        <v>142</v>
      </c>
      <c r="D13" s="20">
        <v>248</v>
      </c>
      <c r="E13" s="20">
        <v>240</v>
      </c>
      <c r="F13" s="17">
        <f t="shared" si="1"/>
        <v>488</v>
      </c>
      <c r="G13" s="18"/>
      <c r="H13" s="19" t="s">
        <v>30</v>
      </c>
      <c r="I13" s="20">
        <v>39</v>
      </c>
      <c r="J13" s="20">
        <v>49</v>
      </c>
      <c r="K13" s="20">
        <v>52</v>
      </c>
      <c r="L13" s="13">
        <f t="shared" si="2"/>
        <v>101</v>
      </c>
    </row>
    <row r="14" spans="1:12" ht="14.25" customHeight="1">
      <c r="A14" s="21"/>
      <c r="B14" s="19" t="s">
        <v>31</v>
      </c>
      <c r="C14" s="20">
        <v>40</v>
      </c>
      <c r="D14" s="20">
        <v>62</v>
      </c>
      <c r="E14" s="20">
        <v>52</v>
      </c>
      <c r="F14" s="17">
        <f t="shared" si="1"/>
        <v>114</v>
      </c>
      <c r="G14" s="18"/>
      <c r="H14" s="19" t="s">
        <v>32</v>
      </c>
      <c r="I14" s="20">
        <v>106</v>
      </c>
      <c r="J14" s="20">
        <v>139</v>
      </c>
      <c r="K14" s="20">
        <v>138</v>
      </c>
      <c r="L14" s="13">
        <f t="shared" si="2"/>
        <v>277</v>
      </c>
    </row>
    <row r="15" spans="1:12" ht="14.25" customHeight="1">
      <c r="A15" s="21"/>
      <c r="B15" s="19" t="s">
        <v>33</v>
      </c>
      <c r="C15" s="20">
        <v>29</v>
      </c>
      <c r="D15" s="20">
        <v>42</v>
      </c>
      <c r="E15" s="20">
        <v>45</v>
      </c>
      <c r="F15" s="17">
        <f t="shared" si="1"/>
        <v>87</v>
      </c>
      <c r="G15" s="18"/>
      <c r="H15" s="19" t="s">
        <v>34</v>
      </c>
      <c r="I15" s="20">
        <v>32</v>
      </c>
      <c r="J15" s="20">
        <v>43</v>
      </c>
      <c r="K15" s="20">
        <v>49</v>
      </c>
      <c r="L15" s="13">
        <f t="shared" si="2"/>
        <v>92</v>
      </c>
    </row>
    <row r="16" spans="1:12" ht="14.25" customHeight="1">
      <c r="A16" s="21"/>
      <c r="B16" s="19" t="s">
        <v>35</v>
      </c>
      <c r="C16" s="20">
        <v>75</v>
      </c>
      <c r="D16" s="20">
        <v>75</v>
      </c>
      <c r="E16" s="20">
        <v>0</v>
      </c>
      <c r="F16" s="17">
        <f t="shared" si="1"/>
        <v>75</v>
      </c>
      <c r="G16" s="18"/>
      <c r="H16" s="19" t="s">
        <v>36</v>
      </c>
      <c r="I16" s="20">
        <v>54</v>
      </c>
      <c r="J16" s="20">
        <v>57</v>
      </c>
      <c r="K16" s="20">
        <v>63</v>
      </c>
      <c r="L16" s="13">
        <f t="shared" si="2"/>
        <v>120</v>
      </c>
    </row>
    <row r="17" spans="1:12" ht="14.25" customHeight="1">
      <c r="A17" s="21"/>
      <c r="B17" s="26" t="s">
        <v>37</v>
      </c>
      <c r="C17" s="20">
        <v>46</v>
      </c>
      <c r="D17" s="20">
        <v>67</v>
      </c>
      <c r="E17" s="20">
        <v>71</v>
      </c>
      <c r="F17" s="17">
        <f t="shared" si="1"/>
        <v>138</v>
      </c>
      <c r="G17" s="18"/>
      <c r="H17" s="19" t="s">
        <v>38</v>
      </c>
      <c r="I17" s="20">
        <v>85</v>
      </c>
      <c r="J17" s="20">
        <v>99</v>
      </c>
      <c r="K17" s="20">
        <v>97</v>
      </c>
      <c r="L17" s="13">
        <f t="shared" si="2"/>
        <v>196</v>
      </c>
    </row>
    <row r="18" spans="1:12" ht="14.25" customHeight="1">
      <c r="A18" s="21"/>
      <c r="B18" s="19" t="s">
        <v>39</v>
      </c>
      <c r="C18" s="20">
        <v>80</v>
      </c>
      <c r="D18" s="20">
        <v>126</v>
      </c>
      <c r="E18" s="20">
        <v>130</v>
      </c>
      <c r="F18" s="17">
        <f t="shared" si="1"/>
        <v>256</v>
      </c>
      <c r="G18" s="18"/>
      <c r="H18" s="19" t="s">
        <v>40</v>
      </c>
      <c r="I18" s="20">
        <v>66</v>
      </c>
      <c r="J18" s="20">
        <v>89</v>
      </c>
      <c r="K18" s="20">
        <v>89</v>
      </c>
      <c r="L18" s="13">
        <f t="shared" si="2"/>
        <v>178</v>
      </c>
    </row>
    <row r="19" spans="1:12" ht="14.25" customHeight="1">
      <c r="A19" s="21"/>
      <c r="B19" s="19" t="s">
        <v>41</v>
      </c>
      <c r="C19" s="20">
        <v>24</v>
      </c>
      <c r="D19" s="20">
        <v>32</v>
      </c>
      <c r="E19" s="20">
        <v>29</v>
      </c>
      <c r="F19" s="17">
        <f t="shared" si="1"/>
        <v>61</v>
      </c>
      <c r="G19" s="18"/>
      <c r="H19" s="19" t="s">
        <v>42</v>
      </c>
      <c r="I19" s="20">
        <v>26</v>
      </c>
      <c r="J19" s="20">
        <v>38</v>
      </c>
      <c r="K19" s="20">
        <v>34</v>
      </c>
      <c r="L19" s="13">
        <f t="shared" si="2"/>
        <v>72</v>
      </c>
    </row>
    <row r="20" spans="1:12" ht="14.25" customHeight="1">
      <c r="A20" s="21"/>
      <c r="B20" s="26" t="s">
        <v>43</v>
      </c>
      <c r="C20" s="20">
        <v>17</v>
      </c>
      <c r="D20" s="20">
        <v>15</v>
      </c>
      <c r="E20" s="20">
        <v>22</v>
      </c>
      <c r="F20" s="17">
        <f t="shared" si="1"/>
        <v>37</v>
      </c>
      <c r="G20" s="18"/>
      <c r="H20" s="19" t="s">
        <v>44</v>
      </c>
      <c r="I20" s="20">
        <v>63</v>
      </c>
      <c r="J20" s="20">
        <v>70</v>
      </c>
      <c r="K20" s="20">
        <v>73</v>
      </c>
      <c r="L20" s="13">
        <f t="shared" si="2"/>
        <v>143</v>
      </c>
    </row>
    <row r="21" spans="1:12" ht="14.25" customHeight="1">
      <c r="A21" s="21"/>
      <c r="B21" s="26" t="s">
        <v>45</v>
      </c>
      <c r="C21" s="20">
        <v>23</v>
      </c>
      <c r="D21" s="20">
        <v>31</v>
      </c>
      <c r="E21" s="20">
        <v>33</v>
      </c>
      <c r="F21" s="17">
        <f t="shared" si="1"/>
        <v>64</v>
      </c>
      <c r="G21" s="18"/>
      <c r="H21" s="19" t="s">
        <v>46</v>
      </c>
      <c r="I21" s="20">
        <v>36</v>
      </c>
      <c r="J21" s="20">
        <v>41</v>
      </c>
      <c r="K21" s="20">
        <v>52</v>
      </c>
      <c r="L21" s="13">
        <f t="shared" si="2"/>
        <v>93</v>
      </c>
    </row>
    <row r="22" spans="1:12" ht="14.25" customHeight="1">
      <c r="A22" s="28"/>
      <c r="B22" s="23" t="s">
        <v>47</v>
      </c>
      <c r="C22" s="24">
        <f>SUM(C5:C21)</f>
        <v>1696</v>
      </c>
      <c r="D22" s="24">
        <f>SUM(D5:D21)</f>
        <v>2233</v>
      </c>
      <c r="E22" s="24">
        <f>SUM(E5:E21)</f>
        <v>2301</v>
      </c>
      <c r="F22" s="24">
        <f>SUM(F5:F21)</f>
        <v>4534</v>
      </c>
      <c r="G22" s="18"/>
      <c r="H22" s="19" t="s">
        <v>48</v>
      </c>
      <c r="I22" s="20">
        <v>7</v>
      </c>
      <c r="J22" s="20">
        <v>2</v>
      </c>
      <c r="K22" s="20">
        <v>8</v>
      </c>
      <c r="L22" s="13">
        <f t="shared" si="2"/>
        <v>10</v>
      </c>
    </row>
    <row r="23" spans="1:12" ht="14.25" customHeight="1">
      <c r="A23" s="21" t="s">
        <v>49</v>
      </c>
      <c r="B23" s="19" t="s">
        <v>50</v>
      </c>
      <c r="C23" s="20">
        <v>132</v>
      </c>
      <c r="D23" s="20">
        <v>172</v>
      </c>
      <c r="E23" s="20">
        <v>197</v>
      </c>
      <c r="F23" s="17">
        <f aca="true" t="shared" si="3" ref="F23:F28">SUM(D23:E23)</f>
        <v>369</v>
      </c>
      <c r="G23" s="22"/>
      <c r="H23" s="23" t="s">
        <v>51</v>
      </c>
      <c r="I23" s="24">
        <f>SUM(I11:I22)</f>
        <v>603</v>
      </c>
      <c r="J23" s="24">
        <f>SUM(J11:J22)</f>
        <v>733</v>
      </c>
      <c r="K23" s="24">
        <f>SUM(K11:K22)</f>
        <v>772</v>
      </c>
      <c r="L23" s="25">
        <f>SUM(L11:L22)</f>
        <v>1505</v>
      </c>
    </row>
    <row r="24" spans="1:12" ht="14.25" customHeight="1">
      <c r="A24" s="21"/>
      <c r="B24" s="19" t="s">
        <v>52</v>
      </c>
      <c r="C24" s="20">
        <v>74</v>
      </c>
      <c r="D24" s="20">
        <v>102</v>
      </c>
      <c r="E24" s="20">
        <v>102</v>
      </c>
      <c r="F24" s="17">
        <f t="shared" si="3"/>
        <v>204</v>
      </c>
      <c r="G24" s="18" t="s">
        <v>53</v>
      </c>
      <c r="H24" s="19" t="s">
        <v>54</v>
      </c>
      <c r="I24" s="20">
        <v>29</v>
      </c>
      <c r="J24" s="20">
        <v>37</v>
      </c>
      <c r="K24" s="20">
        <v>43</v>
      </c>
      <c r="L24" s="13">
        <f aca="true" t="shared" si="4" ref="L24:L29">SUM(J24:K24)</f>
        <v>80</v>
      </c>
    </row>
    <row r="25" spans="1:12" ht="14.25" customHeight="1">
      <c r="A25" s="21"/>
      <c r="B25" s="19" t="s">
        <v>55</v>
      </c>
      <c r="C25" s="20">
        <v>183</v>
      </c>
      <c r="D25" s="20">
        <v>256</v>
      </c>
      <c r="E25" s="20">
        <v>280</v>
      </c>
      <c r="F25" s="17">
        <f t="shared" si="3"/>
        <v>536</v>
      </c>
      <c r="G25" s="18"/>
      <c r="H25" s="19" t="s">
        <v>56</v>
      </c>
      <c r="I25" s="20">
        <v>20</v>
      </c>
      <c r="J25" s="20">
        <v>22</v>
      </c>
      <c r="K25" s="20">
        <v>25</v>
      </c>
      <c r="L25" s="13">
        <f t="shared" si="4"/>
        <v>47</v>
      </c>
    </row>
    <row r="26" spans="1:12" ht="14.25" customHeight="1">
      <c r="A26" s="21"/>
      <c r="B26" s="19" t="s">
        <v>57</v>
      </c>
      <c r="C26" s="20">
        <v>76</v>
      </c>
      <c r="D26" s="20">
        <v>104</v>
      </c>
      <c r="E26" s="20">
        <v>123</v>
      </c>
      <c r="F26" s="17">
        <f t="shared" si="3"/>
        <v>227</v>
      </c>
      <c r="G26" s="18"/>
      <c r="H26" s="19" t="s">
        <v>19</v>
      </c>
      <c r="I26" s="20">
        <v>42</v>
      </c>
      <c r="J26" s="20">
        <v>51</v>
      </c>
      <c r="K26" s="20">
        <v>54</v>
      </c>
      <c r="L26" s="13">
        <f t="shared" si="4"/>
        <v>105</v>
      </c>
    </row>
    <row r="27" spans="1:12" ht="14.25" customHeight="1">
      <c r="A27" s="21"/>
      <c r="B27" s="19" t="s">
        <v>58</v>
      </c>
      <c r="C27" s="20">
        <v>59</v>
      </c>
      <c r="D27" s="20">
        <v>81</v>
      </c>
      <c r="E27" s="20">
        <v>84</v>
      </c>
      <c r="F27" s="17">
        <f t="shared" si="3"/>
        <v>165</v>
      </c>
      <c r="G27" s="18"/>
      <c r="H27" s="19" t="s">
        <v>59</v>
      </c>
      <c r="I27" s="20">
        <v>47</v>
      </c>
      <c r="J27" s="20">
        <v>57</v>
      </c>
      <c r="K27" s="20">
        <v>60</v>
      </c>
      <c r="L27" s="13">
        <f t="shared" si="4"/>
        <v>117</v>
      </c>
    </row>
    <row r="28" spans="1:12" ht="14.25" customHeight="1">
      <c r="A28" s="21"/>
      <c r="B28" s="26" t="s">
        <v>60</v>
      </c>
      <c r="C28" s="20">
        <v>68</v>
      </c>
      <c r="D28" s="20">
        <v>95</v>
      </c>
      <c r="E28" s="20">
        <v>127</v>
      </c>
      <c r="F28" s="17">
        <f t="shared" si="3"/>
        <v>222</v>
      </c>
      <c r="G28" s="18"/>
      <c r="H28" s="19" t="s">
        <v>61</v>
      </c>
      <c r="I28" s="20">
        <v>8</v>
      </c>
      <c r="J28" s="20">
        <v>14</v>
      </c>
      <c r="K28" s="20">
        <v>13</v>
      </c>
      <c r="L28" s="13">
        <f t="shared" si="4"/>
        <v>27</v>
      </c>
    </row>
    <row r="29" spans="1:12" ht="14.25" customHeight="1">
      <c r="A29" s="28"/>
      <c r="B29" s="23" t="s">
        <v>62</v>
      </c>
      <c r="C29" s="24">
        <f>SUM(C23:C28)</f>
        <v>592</v>
      </c>
      <c r="D29" s="24">
        <f>SUM(D23:D28)</f>
        <v>810</v>
      </c>
      <c r="E29" s="24">
        <f>SUM(E23:E28)</f>
        <v>913</v>
      </c>
      <c r="F29" s="24">
        <f>SUM(F23:F28)</f>
        <v>1723</v>
      </c>
      <c r="G29" s="18"/>
      <c r="H29" s="19" t="s">
        <v>63</v>
      </c>
      <c r="I29" s="20">
        <v>36</v>
      </c>
      <c r="J29" s="20">
        <v>48</v>
      </c>
      <c r="K29" s="20">
        <v>52</v>
      </c>
      <c r="L29" s="13">
        <f t="shared" si="4"/>
        <v>100</v>
      </c>
    </row>
    <row r="30" spans="1:12" ht="14.25" customHeight="1">
      <c r="A30" s="140" t="s">
        <v>64</v>
      </c>
      <c r="B30" s="127"/>
      <c r="C30" s="32">
        <f>SUM(C22+C29)</f>
        <v>2288</v>
      </c>
      <c r="D30" s="32">
        <f>SUM(D22+D29)</f>
        <v>3043</v>
      </c>
      <c r="E30" s="32">
        <f>SUM(E22+E29)</f>
        <v>3214</v>
      </c>
      <c r="F30" s="32">
        <f>SUM(F22+F29)</f>
        <v>6257</v>
      </c>
      <c r="G30" s="18"/>
      <c r="H30" s="23" t="s">
        <v>65</v>
      </c>
      <c r="I30" s="24">
        <f>SUM(I24:I29)</f>
        <v>182</v>
      </c>
      <c r="J30" s="24">
        <f>SUM(J24:J29)</f>
        <v>229</v>
      </c>
      <c r="K30" s="24">
        <f>SUM(K24:K29)</f>
        <v>247</v>
      </c>
      <c r="L30" s="33">
        <f>SUM(L24:L29)</f>
        <v>476</v>
      </c>
    </row>
    <row r="31" spans="1:12" ht="14.25" customHeight="1">
      <c r="A31" s="21"/>
      <c r="B31" s="26"/>
      <c r="C31" s="20"/>
      <c r="D31" s="20"/>
      <c r="E31" s="20"/>
      <c r="F31" s="34"/>
      <c r="G31" s="18" t="s">
        <v>66</v>
      </c>
      <c r="H31" s="19" t="s">
        <v>67</v>
      </c>
      <c r="I31" s="20">
        <v>42</v>
      </c>
      <c r="J31" s="20">
        <v>63</v>
      </c>
      <c r="K31" s="20">
        <v>65</v>
      </c>
      <c r="L31" s="13">
        <f aca="true" t="shared" si="5" ref="L31:L37">SUM(J31:K31)</f>
        <v>128</v>
      </c>
    </row>
    <row r="32" spans="1:12" ht="14.25" customHeight="1">
      <c r="A32" s="138" t="s">
        <v>68</v>
      </c>
      <c r="B32" s="139"/>
      <c r="C32" s="36"/>
      <c r="D32" s="26"/>
      <c r="E32" s="26"/>
      <c r="F32" s="37"/>
      <c r="G32" s="18"/>
      <c r="H32" s="19" t="s">
        <v>69</v>
      </c>
      <c r="I32" s="20">
        <v>26</v>
      </c>
      <c r="J32" s="20">
        <v>50</v>
      </c>
      <c r="K32" s="20">
        <v>51</v>
      </c>
      <c r="L32" s="13">
        <f t="shared" si="5"/>
        <v>101</v>
      </c>
    </row>
    <row r="33" spans="1:12" ht="14.25" customHeight="1">
      <c r="A33" s="21" t="s">
        <v>70</v>
      </c>
      <c r="B33" s="19" t="s">
        <v>71</v>
      </c>
      <c r="C33" s="38">
        <v>369</v>
      </c>
      <c r="D33" s="20">
        <v>489</v>
      </c>
      <c r="E33" s="20">
        <v>527</v>
      </c>
      <c r="F33" s="17">
        <f aca="true" t="shared" si="6" ref="F33:F45">SUM(D33:E33)</f>
        <v>1016</v>
      </c>
      <c r="G33" s="18"/>
      <c r="H33" s="19" t="s">
        <v>72</v>
      </c>
      <c r="I33" s="20">
        <v>49</v>
      </c>
      <c r="J33" s="20">
        <v>62</v>
      </c>
      <c r="K33" s="20">
        <v>80</v>
      </c>
      <c r="L33" s="13">
        <f t="shared" si="5"/>
        <v>142</v>
      </c>
    </row>
    <row r="34" spans="1:12" ht="14.25" customHeight="1">
      <c r="A34" s="21"/>
      <c r="B34" s="19" t="s">
        <v>73</v>
      </c>
      <c r="C34" s="20">
        <v>151</v>
      </c>
      <c r="D34" s="20">
        <v>206</v>
      </c>
      <c r="E34" s="20">
        <v>210</v>
      </c>
      <c r="F34" s="17">
        <f t="shared" si="6"/>
        <v>416</v>
      </c>
      <c r="G34" s="18"/>
      <c r="H34" s="19" t="s">
        <v>28</v>
      </c>
      <c r="I34" s="20">
        <v>56</v>
      </c>
      <c r="J34" s="20">
        <v>85</v>
      </c>
      <c r="K34" s="20">
        <v>88</v>
      </c>
      <c r="L34" s="13">
        <f t="shared" si="5"/>
        <v>173</v>
      </c>
    </row>
    <row r="35" spans="1:12" ht="14.25" customHeight="1">
      <c r="A35" s="21"/>
      <c r="B35" s="19" t="s">
        <v>74</v>
      </c>
      <c r="C35" s="20">
        <v>75</v>
      </c>
      <c r="D35" s="20">
        <v>107</v>
      </c>
      <c r="E35" s="20">
        <v>121</v>
      </c>
      <c r="F35" s="17">
        <f t="shared" si="6"/>
        <v>228</v>
      </c>
      <c r="G35" s="18"/>
      <c r="H35" s="19" t="s">
        <v>75</v>
      </c>
      <c r="I35" s="20">
        <v>72</v>
      </c>
      <c r="J35" s="20">
        <v>109</v>
      </c>
      <c r="K35" s="20">
        <v>120</v>
      </c>
      <c r="L35" s="13">
        <f t="shared" si="5"/>
        <v>229</v>
      </c>
    </row>
    <row r="36" spans="1:12" ht="14.25" customHeight="1">
      <c r="A36" s="21"/>
      <c r="B36" s="19" t="s">
        <v>76</v>
      </c>
      <c r="C36" s="20">
        <v>212</v>
      </c>
      <c r="D36" s="20">
        <v>242</v>
      </c>
      <c r="E36" s="20">
        <v>299</v>
      </c>
      <c r="F36" s="17">
        <f t="shared" si="6"/>
        <v>541</v>
      </c>
      <c r="G36" s="39"/>
      <c r="H36" s="40" t="s">
        <v>77</v>
      </c>
      <c r="I36" s="20">
        <v>43</v>
      </c>
      <c r="J36" s="20">
        <v>65</v>
      </c>
      <c r="K36" s="20">
        <v>75</v>
      </c>
      <c r="L36" s="13">
        <f t="shared" si="5"/>
        <v>140</v>
      </c>
    </row>
    <row r="37" spans="1:12" ht="14.25" customHeight="1">
      <c r="A37" s="21"/>
      <c r="B37" s="19" t="s">
        <v>78</v>
      </c>
      <c r="C37" s="20">
        <v>15</v>
      </c>
      <c r="D37" s="20">
        <v>23</v>
      </c>
      <c r="E37" s="20">
        <v>26</v>
      </c>
      <c r="F37" s="17">
        <f t="shared" si="6"/>
        <v>49</v>
      </c>
      <c r="G37" s="39"/>
      <c r="H37" s="19" t="s">
        <v>79</v>
      </c>
      <c r="I37" s="20">
        <v>98</v>
      </c>
      <c r="J37" s="20">
        <v>142</v>
      </c>
      <c r="K37" s="20">
        <v>136</v>
      </c>
      <c r="L37" s="13">
        <f t="shared" si="5"/>
        <v>278</v>
      </c>
    </row>
    <row r="38" spans="1:12" ht="14.25" customHeight="1">
      <c r="A38" s="21"/>
      <c r="B38" s="19" t="s">
        <v>80</v>
      </c>
      <c r="C38" s="20">
        <v>65</v>
      </c>
      <c r="D38" s="20">
        <v>101</v>
      </c>
      <c r="E38" s="20">
        <v>121</v>
      </c>
      <c r="F38" s="17">
        <f t="shared" si="6"/>
        <v>222</v>
      </c>
      <c r="G38" s="22"/>
      <c r="H38" s="23" t="s">
        <v>81</v>
      </c>
      <c r="I38" s="24">
        <f>SUM(I31:I37)</f>
        <v>386</v>
      </c>
      <c r="J38" s="24">
        <f>SUM(J31:J37)</f>
        <v>576</v>
      </c>
      <c r="K38" s="24">
        <f>SUM(K31:K37)</f>
        <v>615</v>
      </c>
      <c r="L38" s="25">
        <f>SUM(L31:L37)</f>
        <v>1191</v>
      </c>
    </row>
    <row r="39" spans="1:12" ht="14.25" customHeight="1">
      <c r="A39" s="21"/>
      <c r="B39" s="19" t="s">
        <v>82</v>
      </c>
      <c r="C39" s="20">
        <v>52</v>
      </c>
      <c r="D39" s="20">
        <v>71</v>
      </c>
      <c r="E39" s="20">
        <v>77</v>
      </c>
      <c r="F39" s="17">
        <f t="shared" si="6"/>
        <v>148</v>
      </c>
      <c r="G39" s="94" t="s">
        <v>83</v>
      </c>
      <c r="H39" s="58"/>
      <c r="I39" s="32">
        <f>SUM(C46+C54+I10+I23+I30+I38)</f>
        <v>4015</v>
      </c>
      <c r="J39" s="32">
        <f>SUM(D46+D54+J10+J23+J30+J38)</f>
        <v>5316</v>
      </c>
      <c r="K39" s="32">
        <f>SUM(E46+E54+K10+K23+K30+K38)</f>
        <v>5770</v>
      </c>
      <c r="L39" s="41">
        <f>SUM(F46+F54+L10+L23+L30+L38)</f>
        <v>11086</v>
      </c>
    </row>
    <row r="40" spans="1:12" ht="14.25" customHeight="1">
      <c r="A40" s="21"/>
      <c r="B40" s="19" t="s">
        <v>84</v>
      </c>
      <c r="C40" s="20">
        <v>142</v>
      </c>
      <c r="D40" s="20">
        <v>174</v>
      </c>
      <c r="E40" s="20">
        <v>194</v>
      </c>
      <c r="F40" s="17">
        <f t="shared" si="6"/>
        <v>368</v>
      </c>
      <c r="G40" s="128"/>
      <c r="H40" s="129"/>
      <c r="I40" s="42"/>
      <c r="J40" s="42"/>
      <c r="K40" s="42"/>
      <c r="L40" s="27"/>
    </row>
    <row r="41" spans="1:12" ht="14.25" customHeight="1">
      <c r="A41" s="21"/>
      <c r="B41" s="19" t="s">
        <v>85</v>
      </c>
      <c r="C41" s="20">
        <v>64</v>
      </c>
      <c r="D41" s="20">
        <v>82</v>
      </c>
      <c r="E41" s="20">
        <v>91</v>
      </c>
      <c r="F41" s="17">
        <f t="shared" si="6"/>
        <v>173</v>
      </c>
      <c r="G41" s="18"/>
      <c r="H41" s="20"/>
      <c r="I41" s="20"/>
      <c r="J41" s="20"/>
      <c r="K41" s="42"/>
      <c r="L41" s="27"/>
    </row>
    <row r="42" spans="1:12" ht="14.25" customHeight="1">
      <c r="A42" s="21"/>
      <c r="B42" s="19" t="s">
        <v>86</v>
      </c>
      <c r="C42" s="20">
        <v>96</v>
      </c>
      <c r="D42" s="20">
        <v>134</v>
      </c>
      <c r="E42" s="20">
        <v>157</v>
      </c>
      <c r="F42" s="17">
        <f t="shared" si="6"/>
        <v>291</v>
      </c>
      <c r="G42" s="18"/>
      <c r="H42" s="20"/>
      <c r="I42" s="20"/>
      <c r="J42" s="20"/>
      <c r="K42" s="42"/>
      <c r="L42" s="27"/>
    </row>
    <row r="43" spans="1:12" ht="14.25" customHeight="1">
      <c r="A43" s="21"/>
      <c r="B43" s="19" t="s">
        <v>87</v>
      </c>
      <c r="C43" s="20">
        <v>8</v>
      </c>
      <c r="D43" s="20">
        <v>16</v>
      </c>
      <c r="E43" s="20">
        <v>19</v>
      </c>
      <c r="F43" s="17">
        <f t="shared" si="6"/>
        <v>35</v>
      </c>
      <c r="G43" s="18"/>
      <c r="H43" s="20"/>
      <c r="I43" s="20"/>
      <c r="J43" s="20"/>
      <c r="K43" s="42"/>
      <c r="L43" s="27"/>
    </row>
    <row r="44" spans="1:12" ht="14.25" customHeight="1">
      <c r="A44" s="21"/>
      <c r="B44" s="19" t="s">
        <v>46</v>
      </c>
      <c r="C44" s="20">
        <v>170</v>
      </c>
      <c r="D44" s="20">
        <v>227</v>
      </c>
      <c r="E44" s="20">
        <v>242</v>
      </c>
      <c r="F44" s="17">
        <f t="shared" si="6"/>
        <v>469</v>
      </c>
      <c r="G44" s="18"/>
      <c r="H44" s="20"/>
      <c r="I44" s="20"/>
      <c r="J44" s="20"/>
      <c r="K44" s="42"/>
      <c r="L44" s="27"/>
    </row>
    <row r="45" spans="1:12" ht="14.25" customHeight="1">
      <c r="A45" s="21"/>
      <c r="B45" s="19" t="s">
        <v>88</v>
      </c>
      <c r="C45" s="20">
        <v>152</v>
      </c>
      <c r="D45" s="20">
        <v>208</v>
      </c>
      <c r="E45" s="20">
        <v>220</v>
      </c>
      <c r="F45" s="17">
        <f t="shared" si="6"/>
        <v>428</v>
      </c>
      <c r="G45" s="18"/>
      <c r="H45" s="20"/>
      <c r="I45" s="20"/>
      <c r="J45" s="20"/>
      <c r="K45" s="42"/>
      <c r="L45" s="27"/>
    </row>
    <row r="46" spans="1:12" ht="14.25" customHeight="1">
      <c r="A46" s="28"/>
      <c r="B46" s="23" t="s">
        <v>89</v>
      </c>
      <c r="C46" s="24">
        <f>SUM(C33:C45)</f>
        <v>1571</v>
      </c>
      <c r="D46" s="24">
        <f>SUM(D33:D45)</f>
        <v>2080</v>
      </c>
      <c r="E46" s="24">
        <f>SUM(E33:E45)</f>
        <v>2304</v>
      </c>
      <c r="F46" s="24">
        <f>SUM(F33:F45)</f>
        <v>4384</v>
      </c>
      <c r="G46" s="18"/>
      <c r="H46" s="20"/>
      <c r="I46" s="20"/>
      <c r="J46" s="20"/>
      <c r="K46" s="42"/>
      <c r="L46" s="27"/>
    </row>
    <row r="47" spans="1:12" ht="14.25" customHeight="1">
      <c r="A47" s="21" t="s">
        <v>90</v>
      </c>
      <c r="B47" s="19" t="s">
        <v>91</v>
      </c>
      <c r="C47" s="20">
        <v>100</v>
      </c>
      <c r="D47" s="20">
        <v>128</v>
      </c>
      <c r="E47" s="20">
        <v>156</v>
      </c>
      <c r="F47" s="17">
        <f aca="true" t="shared" si="7" ref="F47:F53">SUM(D47:E47)</f>
        <v>284</v>
      </c>
      <c r="G47" s="18"/>
      <c r="H47" s="20"/>
      <c r="I47" s="20"/>
      <c r="J47" s="20"/>
      <c r="K47" s="42"/>
      <c r="L47" s="27"/>
    </row>
    <row r="48" spans="1:12" ht="14.25" customHeight="1">
      <c r="A48" s="21"/>
      <c r="B48" s="19" t="s">
        <v>92</v>
      </c>
      <c r="C48" s="20">
        <v>44</v>
      </c>
      <c r="D48" s="20">
        <v>46</v>
      </c>
      <c r="E48" s="20">
        <v>56</v>
      </c>
      <c r="F48" s="17">
        <f t="shared" si="7"/>
        <v>102</v>
      </c>
      <c r="G48" s="18"/>
      <c r="H48" s="20"/>
      <c r="I48" s="20"/>
      <c r="J48" s="20"/>
      <c r="K48" s="42"/>
      <c r="L48" s="27"/>
    </row>
    <row r="49" spans="1:12" ht="14.25" customHeight="1">
      <c r="A49" s="21"/>
      <c r="B49" s="19" t="s">
        <v>93</v>
      </c>
      <c r="C49" s="20">
        <v>103</v>
      </c>
      <c r="D49" s="20">
        <v>134</v>
      </c>
      <c r="E49" s="20">
        <v>136</v>
      </c>
      <c r="F49" s="17">
        <f t="shared" si="7"/>
        <v>270</v>
      </c>
      <c r="G49" s="18"/>
      <c r="H49" s="20"/>
      <c r="I49" s="20"/>
      <c r="J49" s="20"/>
      <c r="K49" s="42"/>
      <c r="L49" s="27"/>
    </row>
    <row r="50" spans="1:12" ht="14.25" customHeight="1">
      <c r="A50" s="21"/>
      <c r="B50" s="19" t="s">
        <v>94</v>
      </c>
      <c r="C50" s="20">
        <v>284</v>
      </c>
      <c r="D50" s="20">
        <v>357</v>
      </c>
      <c r="E50" s="20">
        <v>353</v>
      </c>
      <c r="F50" s="17">
        <f t="shared" si="7"/>
        <v>710</v>
      </c>
      <c r="G50" s="18"/>
      <c r="H50" s="20"/>
      <c r="I50" s="20"/>
      <c r="J50" s="20"/>
      <c r="K50" s="42"/>
      <c r="L50" s="27"/>
    </row>
    <row r="51" spans="1:12" ht="14.25" customHeight="1">
      <c r="A51" s="21"/>
      <c r="B51" s="19" t="s">
        <v>95</v>
      </c>
      <c r="C51" s="20">
        <v>139</v>
      </c>
      <c r="D51" s="20">
        <v>189</v>
      </c>
      <c r="E51" s="20">
        <v>200</v>
      </c>
      <c r="F51" s="17">
        <f t="shared" si="7"/>
        <v>389</v>
      </c>
      <c r="G51" s="18"/>
      <c r="H51" s="20"/>
      <c r="I51" s="20"/>
      <c r="J51" s="20"/>
      <c r="K51" s="42"/>
      <c r="L51" s="27"/>
    </row>
    <row r="52" spans="1:12" ht="14.25" customHeight="1">
      <c r="A52" s="21"/>
      <c r="B52" s="19" t="s">
        <v>96</v>
      </c>
      <c r="C52" s="20">
        <v>62</v>
      </c>
      <c r="D52" s="20">
        <v>102</v>
      </c>
      <c r="E52" s="20">
        <v>96</v>
      </c>
      <c r="F52" s="17">
        <f t="shared" si="7"/>
        <v>198</v>
      </c>
      <c r="G52" s="18"/>
      <c r="H52" s="20"/>
      <c r="I52" s="20"/>
      <c r="J52" s="20"/>
      <c r="K52" s="42"/>
      <c r="L52" s="27"/>
    </row>
    <row r="53" spans="1:12" ht="14.25" customHeight="1">
      <c r="A53" s="21"/>
      <c r="B53" s="19" t="s">
        <v>97</v>
      </c>
      <c r="C53" s="20">
        <v>18</v>
      </c>
      <c r="D53" s="20">
        <v>28</v>
      </c>
      <c r="E53" s="20">
        <v>27</v>
      </c>
      <c r="F53" s="17">
        <f t="shared" si="7"/>
        <v>55</v>
      </c>
      <c r="G53" s="18"/>
      <c r="H53" s="20"/>
      <c r="I53" s="20"/>
      <c r="J53" s="20"/>
      <c r="K53" s="42"/>
      <c r="L53" s="27"/>
    </row>
    <row r="54" spans="1:12" ht="14.25" customHeight="1">
      <c r="A54" s="28"/>
      <c r="B54" s="23" t="s">
        <v>98</v>
      </c>
      <c r="C54" s="24">
        <f>SUM(C47:C53)</f>
        <v>750</v>
      </c>
      <c r="D54" s="24">
        <f>SUM(D47:D53)</f>
        <v>984</v>
      </c>
      <c r="E54" s="24">
        <f>SUM(E47:E53)</f>
        <v>1024</v>
      </c>
      <c r="F54" s="24">
        <f>SUM(F47:F53)</f>
        <v>2008</v>
      </c>
      <c r="G54" s="18"/>
      <c r="H54" s="20"/>
      <c r="I54" s="20"/>
      <c r="J54" s="20"/>
      <c r="K54" s="20"/>
      <c r="L54" s="43"/>
    </row>
    <row r="55" spans="1:12" ht="14.25" customHeight="1">
      <c r="A55" s="21"/>
      <c r="B55" s="19"/>
      <c r="C55" s="20"/>
      <c r="D55" s="20"/>
      <c r="E55" s="20"/>
      <c r="F55" s="17"/>
      <c r="G55" s="18"/>
      <c r="H55" s="20"/>
      <c r="I55" s="20"/>
      <c r="J55" s="20"/>
      <c r="K55" s="20"/>
      <c r="L55" s="43"/>
    </row>
    <row r="56" spans="1:12" ht="14.25" customHeight="1">
      <c r="A56" s="21"/>
      <c r="B56" s="19"/>
      <c r="C56" s="20"/>
      <c r="D56" s="20"/>
      <c r="E56" s="20"/>
      <c r="F56" s="17"/>
      <c r="G56" s="18"/>
      <c r="H56" s="20"/>
      <c r="I56" s="20"/>
      <c r="J56" s="20"/>
      <c r="K56" s="20"/>
      <c r="L56" s="43"/>
    </row>
    <row r="57" spans="1:12" ht="14.25" customHeight="1">
      <c r="A57" s="21"/>
      <c r="B57" s="19"/>
      <c r="C57" s="20"/>
      <c r="D57" s="20"/>
      <c r="E57" s="20"/>
      <c r="F57" s="17"/>
      <c r="G57" s="18"/>
      <c r="H57" s="20"/>
      <c r="I57" s="20"/>
      <c r="J57" s="20"/>
      <c r="K57" s="20"/>
      <c r="L57" s="43"/>
    </row>
    <row r="58" spans="1:12" ht="14.25" customHeight="1">
      <c r="A58" s="21"/>
      <c r="B58" s="19"/>
      <c r="C58" s="20"/>
      <c r="D58" s="20"/>
      <c r="E58" s="20"/>
      <c r="F58" s="17"/>
      <c r="G58" s="18"/>
      <c r="H58" s="20"/>
      <c r="I58" s="20"/>
      <c r="J58" s="20"/>
      <c r="K58" s="20"/>
      <c r="L58" s="43"/>
    </row>
    <row r="59" spans="1:12" ht="14.25" customHeight="1">
      <c r="A59" s="44"/>
      <c r="B59" s="45"/>
      <c r="C59" s="46"/>
      <c r="D59" s="46"/>
      <c r="E59" s="46"/>
      <c r="F59" s="47"/>
      <c r="G59" s="48"/>
      <c r="H59" s="46"/>
      <c r="I59" s="46"/>
      <c r="J59" s="46"/>
      <c r="K59" s="46"/>
      <c r="L59" s="49"/>
    </row>
    <row r="60" spans="1:12" ht="14.25" customHeight="1">
      <c r="A60" s="124" t="s">
        <v>99</v>
      </c>
      <c r="B60" s="125"/>
      <c r="C60" s="12"/>
      <c r="D60" s="12"/>
      <c r="E60" s="12"/>
      <c r="F60" s="50"/>
      <c r="G60" s="7" t="s">
        <v>66</v>
      </c>
      <c r="H60" s="11" t="s">
        <v>100</v>
      </c>
      <c r="I60" s="12">
        <v>39</v>
      </c>
      <c r="J60" s="12">
        <v>67</v>
      </c>
      <c r="K60" s="12">
        <v>55</v>
      </c>
      <c r="L60" s="51">
        <f aca="true" t="shared" si="8" ref="L60:L65">SUM(J60:K60)</f>
        <v>122</v>
      </c>
    </row>
    <row r="61" spans="1:12" ht="14.25" customHeight="1">
      <c r="A61" s="21" t="s">
        <v>101</v>
      </c>
      <c r="B61" s="19" t="s">
        <v>102</v>
      </c>
      <c r="C61" s="36">
        <v>289</v>
      </c>
      <c r="D61" s="20">
        <v>423</v>
      </c>
      <c r="E61" s="20">
        <v>424</v>
      </c>
      <c r="F61" s="17">
        <f aca="true" t="shared" si="9" ref="F61:F68">SUM(D61:E61)</f>
        <v>847</v>
      </c>
      <c r="G61" s="52"/>
      <c r="H61" s="19" t="s">
        <v>103</v>
      </c>
      <c r="I61" s="20">
        <v>56</v>
      </c>
      <c r="J61" s="20">
        <v>58</v>
      </c>
      <c r="K61" s="20">
        <v>78</v>
      </c>
      <c r="L61" s="43">
        <f t="shared" si="8"/>
        <v>136</v>
      </c>
    </row>
    <row r="62" spans="1:12" ht="14.25" customHeight="1">
      <c r="A62" s="21"/>
      <c r="B62" s="19" t="s">
        <v>104</v>
      </c>
      <c r="C62" s="20">
        <v>255</v>
      </c>
      <c r="D62" s="20">
        <v>364</v>
      </c>
      <c r="E62" s="20">
        <v>381</v>
      </c>
      <c r="F62" s="17">
        <f t="shared" si="9"/>
        <v>745</v>
      </c>
      <c r="G62" s="52"/>
      <c r="H62" s="19" t="s">
        <v>105</v>
      </c>
      <c r="I62" s="20">
        <v>33</v>
      </c>
      <c r="J62" s="20">
        <v>56</v>
      </c>
      <c r="K62" s="20">
        <v>60</v>
      </c>
      <c r="L62" s="43">
        <f t="shared" si="8"/>
        <v>116</v>
      </c>
    </row>
    <row r="63" spans="1:12" ht="14.25" customHeight="1">
      <c r="A63" s="21"/>
      <c r="B63" s="19" t="s">
        <v>106</v>
      </c>
      <c r="C63" s="20">
        <v>63</v>
      </c>
      <c r="D63" s="20">
        <v>97</v>
      </c>
      <c r="E63" s="20">
        <v>92</v>
      </c>
      <c r="F63" s="17">
        <f t="shared" si="9"/>
        <v>189</v>
      </c>
      <c r="G63" s="52"/>
      <c r="H63" s="19" t="s">
        <v>107</v>
      </c>
      <c r="I63" s="20">
        <v>21</v>
      </c>
      <c r="J63" s="20">
        <v>35</v>
      </c>
      <c r="K63" s="20">
        <v>34</v>
      </c>
      <c r="L63" s="43">
        <f t="shared" si="8"/>
        <v>69</v>
      </c>
    </row>
    <row r="64" spans="1:12" ht="14.25" customHeight="1">
      <c r="A64" s="21"/>
      <c r="B64" s="19" t="s">
        <v>108</v>
      </c>
      <c r="C64" s="20">
        <v>139</v>
      </c>
      <c r="D64" s="20">
        <v>216</v>
      </c>
      <c r="E64" s="20">
        <v>221</v>
      </c>
      <c r="F64" s="17">
        <f t="shared" si="9"/>
        <v>437</v>
      </c>
      <c r="G64" s="52"/>
      <c r="H64" s="19" t="s">
        <v>109</v>
      </c>
      <c r="I64" s="20">
        <v>46</v>
      </c>
      <c r="J64" s="20">
        <v>68</v>
      </c>
      <c r="K64" s="20">
        <v>68</v>
      </c>
      <c r="L64" s="43">
        <f t="shared" si="8"/>
        <v>136</v>
      </c>
    </row>
    <row r="65" spans="1:12" ht="14.25" customHeight="1">
      <c r="A65" s="21"/>
      <c r="B65" s="19" t="s">
        <v>110</v>
      </c>
      <c r="C65" s="20">
        <v>84</v>
      </c>
      <c r="D65" s="20">
        <v>123</v>
      </c>
      <c r="E65" s="20">
        <v>143</v>
      </c>
      <c r="F65" s="17">
        <f t="shared" si="9"/>
        <v>266</v>
      </c>
      <c r="G65" s="52"/>
      <c r="H65" s="19" t="s">
        <v>111</v>
      </c>
      <c r="I65" s="20">
        <v>70</v>
      </c>
      <c r="J65" s="20">
        <v>103</v>
      </c>
      <c r="K65" s="20">
        <v>103</v>
      </c>
      <c r="L65" s="43">
        <f t="shared" si="8"/>
        <v>206</v>
      </c>
    </row>
    <row r="66" spans="1:12" ht="14.25" customHeight="1">
      <c r="A66" s="21"/>
      <c r="B66" s="19" t="s">
        <v>112</v>
      </c>
      <c r="C66" s="20">
        <v>99</v>
      </c>
      <c r="D66" s="20">
        <v>129</v>
      </c>
      <c r="E66" s="20">
        <v>141</v>
      </c>
      <c r="F66" s="17">
        <f t="shared" si="9"/>
        <v>270</v>
      </c>
      <c r="G66" s="52"/>
      <c r="H66" s="23" t="s">
        <v>81</v>
      </c>
      <c r="I66" s="24">
        <f>SUM(I60:I65)</f>
        <v>265</v>
      </c>
      <c r="J66" s="24">
        <f>SUM(J60:J65)</f>
        <v>387</v>
      </c>
      <c r="K66" s="24">
        <f>SUM(K60:K65)</f>
        <v>398</v>
      </c>
      <c r="L66" s="25">
        <f>SUM(L60:L65)</f>
        <v>785</v>
      </c>
    </row>
    <row r="67" spans="1:12" ht="14.25" customHeight="1">
      <c r="A67" s="21"/>
      <c r="B67" s="19" t="s">
        <v>113</v>
      </c>
      <c r="C67" s="20">
        <v>306</v>
      </c>
      <c r="D67" s="20">
        <v>441</v>
      </c>
      <c r="E67" s="20">
        <v>446</v>
      </c>
      <c r="F67" s="17">
        <f t="shared" si="9"/>
        <v>887</v>
      </c>
      <c r="G67" s="126" t="s">
        <v>114</v>
      </c>
      <c r="H67" s="127"/>
      <c r="I67" s="32">
        <f>SUM(C69+C82+C93+C110+C114+I66)</f>
        <v>5687</v>
      </c>
      <c r="J67" s="32">
        <f>SUM(D69+D82+D93+D110+D114+J66)</f>
        <v>7779</v>
      </c>
      <c r="K67" s="32">
        <f>SUM(E69+E82+E93+E110+E114+K66)</f>
        <v>8248</v>
      </c>
      <c r="L67" s="41">
        <f>SUM(F69+F82+F93+F110+F114+L66)</f>
        <v>16027</v>
      </c>
    </row>
    <row r="68" spans="1:12" ht="14.25" customHeight="1">
      <c r="A68" s="21"/>
      <c r="B68" s="19" t="s">
        <v>115</v>
      </c>
      <c r="C68" s="20">
        <v>81</v>
      </c>
      <c r="D68" s="20">
        <v>108</v>
      </c>
      <c r="E68" s="20">
        <v>133</v>
      </c>
      <c r="F68" s="17">
        <f t="shared" si="9"/>
        <v>241</v>
      </c>
      <c r="G68" s="52"/>
      <c r="H68" s="20"/>
      <c r="I68" s="20"/>
      <c r="J68" s="20"/>
      <c r="K68" s="20"/>
      <c r="L68" s="43"/>
    </row>
    <row r="69" spans="1:12" ht="14.25" customHeight="1">
      <c r="A69" s="21"/>
      <c r="B69" s="23" t="s">
        <v>116</v>
      </c>
      <c r="C69" s="24">
        <f>SUM(C61:C68)</f>
        <v>1316</v>
      </c>
      <c r="D69" s="24">
        <f>SUM(D61:D68)</f>
        <v>1901</v>
      </c>
      <c r="E69" s="24">
        <f>SUM(E61:E68)</f>
        <v>1981</v>
      </c>
      <c r="F69" s="29">
        <f>SUM(F61:F68)</f>
        <v>3882</v>
      </c>
      <c r="G69" s="52"/>
      <c r="H69" s="20"/>
      <c r="I69" s="20"/>
      <c r="J69" s="20"/>
      <c r="K69" s="20"/>
      <c r="L69" s="43"/>
    </row>
    <row r="70" spans="1:12" ht="14.25" customHeight="1">
      <c r="A70" s="21" t="s">
        <v>117</v>
      </c>
      <c r="B70" s="19" t="s">
        <v>118</v>
      </c>
      <c r="C70" s="20">
        <v>37</v>
      </c>
      <c r="D70" s="20">
        <v>56</v>
      </c>
      <c r="E70" s="20">
        <v>51</v>
      </c>
      <c r="F70" s="17">
        <f aca="true" t="shared" si="10" ref="F70:F81">SUM(D70:E70)</f>
        <v>107</v>
      </c>
      <c r="G70" s="52"/>
      <c r="H70" s="20"/>
      <c r="I70" s="20"/>
      <c r="J70" s="20"/>
      <c r="K70" s="20"/>
      <c r="L70" s="43"/>
    </row>
    <row r="71" spans="1:12" ht="14.25" customHeight="1">
      <c r="A71" s="21"/>
      <c r="B71" s="19" t="s">
        <v>119</v>
      </c>
      <c r="C71" s="20">
        <v>214</v>
      </c>
      <c r="D71" s="20">
        <v>258</v>
      </c>
      <c r="E71" s="20">
        <v>291</v>
      </c>
      <c r="F71" s="17">
        <f t="shared" si="10"/>
        <v>549</v>
      </c>
      <c r="G71" s="18"/>
      <c r="H71" s="20"/>
      <c r="I71" s="20"/>
      <c r="J71" s="20"/>
      <c r="K71" s="20"/>
      <c r="L71" s="43"/>
    </row>
    <row r="72" spans="1:12" ht="14.25" customHeight="1">
      <c r="A72" s="21"/>
      <c r="B72" s="19" t="s">
        <v>120</v>
      </c>
      <c r="C72" s="20">
        <v>127</v>
      </c>
      <c r="D72" s="20">
        <v>176</v>
      </c>
      <c r="E72" s="20">
        <v>167</v>
      </c>
      <c r="F72" s="17">
        <f t="shared" si="10"/>
        <v>343</v>
      </c>
      <c r="G72" s="18"/>
      <c r="H72" s="20"/>
      <c r="I72" s="20"/>
      <c r="J72" s="20"/>
      <c r="K72" s="20"/>
      <c r="L72" s="43"/>
    </row>
    <row r="73" spans="1:12" ht="14.25" customHeight="1">
      <c r="A73" s="21"/>
      <c r="B73" s="19" t="s">
        <v>121</v>
      </c>
      <c r="C73" s="20">
        <v>64</v>
      </c>
      <c r="D73" s="20">
        <v>92</v>
      </c>
      <c r="E73" s="20">
        <v>86</v>
      </c>
      <c r="F73" s="17">
        <f t="shared" si="10"/>
        <v>178</v>
      </c>
      <c r="G73" s="18"/>
      <c r="H73" s="20"/>
      <c r="I73" s="20"/>
      <c r="J73" s="20"/>
      <c r="K73" s="20"/>
      <c r="L73" s="43"/>
    </row>
    <row r="74" spans="1:12" ht="14.25" customHeight="1">
      <c r="A74" s="21"/>
      <c r="B74" s="19" t="s">
        <v>122</v>
      </c>
      <c r="C74" s="20">
        <v>73</v>
      </c>
      <c r="D74" s="20">
        <v>80</v>
      </c>
      <c r="E74" s="20">
        <v>98</v>
      </c>
      <c r="F74" s="17">
        <f t="shared" si="10"/>
        <v>178</v>
      </c>
      <c r="G74" s="18"/>
      <c r="H74" s="20"/>
      <c r="I74" s="20"/>
      <c r="J74" s="20"/>
      <c r="K74" s="20"/>
      <c r="L74" s="43"/>
    </row>
    <row r="75" spans="1:12" ht="14.25" customHeight="1">
      <c r="A75" s="21"/>
      <c r="B75" s="19" t="s">
        <v>123</v>
      </c>
      <c r="C75" s="20">
        <v>358</v>
      </c>
      <c r="D75" s="20">
        <v>444</v>
      </c>
      <c r="E75" s="20">
        <v>466</v>
      </c>
      <c r="F75" s="17">
        <f t="shared" si="10"/>
        <v>910</v>
      </c>
      <c r="G75" s="18"/>
      <c r="H75" s="20"/>
      <c r="I75" s="20"/>
      <c r="J75" s="20"/>
      <c r="K75" s="20"/>
      <c r="L75" s="43"/>
    </row>
    <row r="76" spans="1:12" ht="14.25" customHeight="1">
      <c r="A76" s="21"/>
      <c r="B76" s="19" t="s">
        <v>124</v>
      </c>
      <c r="C76" s="20">
        <v>162</v>
      </c>
      <c r="D76" s="20">
        <v>215</v>
      </c>
      <c r="E76" s="20">
        <v>227</v>
      </c>
      <c r="F76" s="17">
        <f t="shared" si="10"/>
        <v>442</v>
      </c>
      <c r="G76" s="18"/>
      <c r="H76" s="20"/>
      <c r="I76" s="20"/>
      <c r="J76" s="20"/>
      <c r="K76" s="20"/>
      <c r="L76" s="43"/>
    </row>
    <row r="77" spans="1:12" ht="14.25" customHeight="1">
      <c r="A77" s="21"/>
      <c r="B77" s="19" t="s">
        <v>125</v>
      </c>
      <c r="C77" s="20">
        <v>35</v>
      </c>
      <c r="D77" s="20">
        <v>49</v>
      </c>
      <c r="E77" s="20">
        <v>46</v>
      </c>
      <c r="F77" s="17">
        <f t="shared" si="10"/>
        <v>95</v>
      </c>
      <c r="G77" s="18"/>
      <c r="H77" s="20"/>
      <c r="I77" s="20"/>
      <c r="J77" s="20"/>
      <c r="K77" s="20"/>
      <c r="L77" s="43"/>
    </row>
    <row r="78" spans="1:12" ht="14.25" customHeight="1">
      <c r="A78" s="21"/>
      <c r="B78" s="19" t="s">
        <v>126</v>
      </c>
      <c r="C78" s="20">
        <v>38</v>
      </c>
      <c r="D78" s="20">
        <v>42</v>
      </c>
      <c r="E78" s="20">
        <v>57</v>
      </c>
      <c r="F78" s="17">
        <f t="shared" si="10"/>
        <v>99</v>
      </c>
      <c r="G78" s="18"/>
      <c r="H78" s="20"/>
      <c r="I78" s="20"/>
      <c r="J78" s="20"/>
      <c r="K78" s="20"/>
      <c r="L78" s="43"/>
    </row>
    <row r="79" spans="1:12" ht="14.25" customHeight="1">
      <c r="A79" s="21"/>
      <c r="B79" s="19" t="s">
        <v>127</v>
      </c>
      <c r="C79" s="20">
        <v>125</v>
      </c>
      <c r="D79" s="20">
        <v>172</v>
      </c>
      <c r="E79" s="20">
        <v>183</v>
      </c>
      <c r="F79" s="17">
        <f t="shared" si="10"/>
        <v>355</v>
      </c>
      <c r="G79" s="18"/>
      <c r="H79" s="20"/>
      <c r="I79" s="20"/>
      <c r="J79" s="20"/>
      <c r="K79" s="20"/>
      <c r="L79" s="43"/>
    </row>
    <row r="80" spans="1:12" ht="14.25" customHeight="1">
      <c r="A80" s="21"/>
      <c r="B80" s="19" t="s">
        <v>128</v>
      </c>
      <c r="C80" s="20">
        <v>152</v>
      </c>
      <c r="D80" s="20">
        <v>198</v>
      </c>
      <c r="E80" s="20">
        <v>179</v>
      </c>
      <c r="F80" s="17">
        <f t="shared" si="10"/>
        <v>377</v>
      </c>
      <c r="G80" s="18"/>
      <c r="H80" s="20"/>
      <c r="I80" s="20"/>
      <c r="J80" s="20"/>
      <c r="K80" s="20"/>
      <c r="L80" s="43"/>
    </row>
    <row r="81" spans="1:12" ht="14.25" customHeight="1">
      <c r="A81" s="21"/>
      <c r="B81" s="19" t="s">
        <v>129</v>
      </c>
      <c r="C81" s="20">
        <v>19</v>
      </c>
      <c r="D81" s="20">
        <v>36</v>
      </c>
      <c r="E81" s="20">
        <v>29</v>
      </c>
      <c r="F81" s="17">
        <f t="shared" si="10"/>
        <v>65</v>
      </c>
      <c r="G81" s="18"/>
      <c r="H81" s="20"/>
      <c r="I81" s="20"/>
      <c r="J81" s="20"/>
      <c r="K81" s="20"/>
      <c r="L81" s="43"/>
    </row>
    <row r="82" spans="1:12" ht="14.25" customHeight="1">
      <c r="A82" s="21"/>
      <c r="B82" s="23" t="s">
        <v>130</v>
      </c>
      <c r="C82" s="24">
        <f>SUM(C70:C81)</f>
        <v>1404</v>
      </c>
      <c r="D82" s="24">
        <f>SUM(D70:D81)</f>
        <v>1818</v>
      </c>
      <c r="E82" s="24">
        <f>SUM(E70:E81)</f>
        <v>1880</v>
      </c>
      <c r="F82" s="29">
        <f>SUM(F70:F81)</f>
        <v>3698</v>
      </c>
      <c r="G82" s="18"/>
      <c r="H82" s="20"/>
      <c r="I82" s="20"/>
      <c r="J82" s="20"/>
      <c r="K82" s="20"/>
      <c r="L82" s="43"/>
    </row>
    <row r="83" spans="1:12" ht="14.25" customHeight="1">
      <c r="A83" s="21" t="s">
        <v>131</v>
      </c>
      <c r="B83" s="19" t="s">
        <v>132</v>
      </c>
      <c r="C83" s="20">
        <v>324</v>
      </c>
      <c r="D83" s="20">
        <v>398</v>
      </c>
      <c r="E83" s="20">
        <v>462</v>
      </c>
      <c r="F83" s="17">
        <f aca="true" t="shared" si="11" ref="F83:F92">SUM(D83:E83)</f>
        <v>860</v>
      </c>
      <c r="G83" s="18"/>
      <c r="H83" s="20"/>
      <c r="I83" s="20"/>
      <c r="J83" s="20"/>
      <c r="K83" s="20"/>
      <c r="L83" s="43"/>
    </row>
    <row r="84" spans="1:12" ht="14.25" customHeight="1">
      <c r="A84" s="21"/>
      <c r="B84" s="19" t="s">
        <v>133</v>
      </c>
      <c r="C84" s="20">
        <v>282</v>
      </c>
      <c r="D84" s="20">
        <v>353</v>
      </c>
      <c r="E84" s="20">
        <v>401</v>
      </c>
      <c r="F84" s="17">
        <f t="shared" si="11"/>
        <v>754</v>
      </c>
      <c r="G84" s="18"/>
      <c r="H84" s="20"/>
      <c r="I84" s="20"/>
      <c r="J84" s="20"/>
      <c r="K84" s="20"/>
      <c r="L84" s="43"/>
    </row>
    <row r="85" spans="1:12" ht="14.25" customHeight="1">
      <c r="A85" s="21"/>
      <c r="B85" s="19" t="s">
        <v>134</v>
      </c>
      <c r="C85" s="20">
        <v>107</v>
      </c>
      <c r="D85" s="20">
        <v>129</v>
      </c>
      <c r="E85" s="20">
        <v>142</v>
      </c>
      <c r="F85" s="17">
        <f t="shared" si="11"/>
        <v>271</v>
      </c>
      <c r="G85" s="18"/>
      <c r="H85" s="20"/>
      <c r="I85" s="20"/>
      <c r="J85" s="20"/>
      <c r="K85" s="20"/>
      <c r="L85" s="43"/>
    </row>
    <row r="86" spans="1:12" ht="14.25" customHeight="1">
      <c r="A86" s="21"/>
      <c r="B86" s="19" t="s">
        <v>135</v>
      </c>
      <c r="C86" s="20">
        <v>87</v>
      </c>
      <c r="D86" s="20">
        <v>112</v>
      </c>
      <c r="E86" s="20">
        <v>124</v>
      </c>
      <c r="F86" s="17">
        <f t="shared" si="11"/>
        <v>236</v>
      </c>
      <c r="G86" s="18"/>
      <c r="H86" s="20"/>
      <c r="I86" s="20"/>
      <c r="J86" s="20"/>
      <c r="K86" s="20"/>
      <c r="L86" s="43"/>
    </row>
    <row r="87" spans="1:12" ht="14.25" customHeight="1">
      <c r="A87" s="21"/>
      <c r="B87" s="19" t="s">
        <v>136</v>
      </c>
      <c r="C87" s="20">
        <v>56</v>
      </c>
      <c r="D87" s="20">
        <v>68</v>
      </c>
      <c r="E87" s="20">
        <v>59</v>
      </c>
      <c r="F87" s="17">
        <f t="shared" si="11"/>
        <v>127</v>
      </c>
      <c r="G87" s="18"/>
      <c r="H87" s="20"/>
      <c r="I87" s="20"/>
      <c r="J87" s="20"/>
      <c r="K87" s="20"/>
      <c r="L87" s="43"/>
    </row>
    <row r="88" spans="1:12" ht="14.25" customHeight="1">
      <c r="A88" s="21"/>
      <c r="B88" s="19" t="s">
        <v>131</v>
      </c>
      <c r="C88" s="20">
        <v>144</v>
      </c>
      <c r="D88" s="20">
        <v>199</v>
      </c>
      <c r="E88" s="20">
        <v>235</v>
      </c>
      <c r="F88" s="17">
        <f t="shared" si="11"/>
        <v>434</v>
      </c>
      <c r="G88" s="18"/>
      <c r="H88" s="20"/>
      <c r="I88" s="20"/>
      <c r="J88" s="20"/>
      <c r="K88" s="20"/>
      <c r="L88" s="43"/>
    </row>
    <row r="89" spans="1:12" ht="14.25" customHeight="1">
      <c r="A89" s="21"/>
      <c r="B89" s="19" t="s">
        <v>137</v>
      </c>
      <c r="C89" s="20">
        <v>110</v>
      </c>
      <c r="D89" s="20">
        <v>139</v>
      </c>
      <c r="E89" s="20">
        <v>151</v>
      </c>
      <c r="F89" s="17">
        <f t="shared" si="11"/>
        <v>290</v>
      </c>
      <c r="G89" s="18"/>
      <c r="H89" s="26"/>
      <c r="I89" s="20"/>
      <c r="J89" s="20"/>
      <c r="K89" s="20"/>
      <c r="L89" s="43"/>
    </row>
    <row r="90" spans="1:12" ht="14.25" customHeight="1">
      <c r="A90" s="21"/>
      <c r="B90" s="19" t="s">
        <v>138</v>
      </c>
      <c r="C90" s="20">
        <v>99</v>
      </c>
      <c r="D90" s="20">
        <v>158</v>
      </c>
      <c r="E90" s="20">
        <v>154</v>
      </c>
      <c r="F90" s="17">
        <f t="shared" si="11"/>
        <v>312</v>
      </c>
      <c r="G90" s="18"/>
      <c r="H90" s="20"/>
      <c r="I90" s="20"/>
      <c r="J90" s="20"/>
      <c r="K90" s="20"/>
      <c r="L90" s="43"/>
    </row>
    <row r="91" spans="1:12" ht="14.25" customHeight="1">
      <c r="A91" s="21"/>
      <c r="B91" s="19" t="s">
        <v>139</v>
      </c>
      <c r="C91" s="20">
        <v>47</v>
      </c>
      <c r="D91" s="20">
        <v>65</v>
      </c>
      <c r="E91" s="20">
        <v>83</v>
      </c>
      <c r="F91" s="17">
        <f t="shared" si="11"/>
        <v>148</v>
      </c>
      <c r="G91" s="18"/>
      <c r="H91" s="20"/>
      <c r="I91" s="20"/>
      <c r="J91" s="20"/>
      <c r="K91" s="20"/>
      <c r="L91" s="43"/>
    </row>
    <row r="92" spans="1:12" ht="14.25" customHeight="1">
      <c r="A92" s="21"/>
      <c r="B92" s="19" t="s">
        <v>140</v>
      </c>
      <c r="C92" s="20">
        <v>208</v>
      </c>
      <c r="D92" s="20">
        <v>293</v>
      </c>
      <c r="E92" s="20">
        <v>315</v>
      </c>
      <c r="F92" s="17">
        <f t="shared" si="11"/>
        <v>608</v>
      </c>
      <c r="G92" s="18"/>
      <c r="H92" s="20"/>
      <c r="I92" s="20"/>
      <c r="J92" s="20"/>
      <c r="K92" s="20"/>
      <c r="L92" s="43"/>
    </row>
    <row r="93" spans="1:12" ht="14.25" customHeight="1">
      <c r="A93" s="21"/>
      <c r="B93" s="23" t="s">
        <v>141</v>
      </c>
      <c r="C93" s="24">
        <f>SUM(C83:C92)</f>
        <v>1464</v>
      </c>
      <c r="D93" s="24">
        <f>SUM(D83:D92)</f>
        <v>1914</v>
      </c>
      <c r="E93" s="24">
        <f>SUM(E83:E92)</f>
        <v>2126</v>
      </c>
      <c r="F93" s="29">
        <f>SUM(F83:F92)</f>
        <v>4040</v>
      </c>
      <c r="G93" s="18"/>
      <c r="H93" s="20"/>
      <c r="I93" s="20"/>
      <c r="J93" s="20"/>
      <c r="K93" s="20"/>
      <c r="L93" s="43"/>
    </row>
    <row r="94" spans="1:12" ht="14.25" customHeight="1">
      <c r="A94" s="14" t="s">
        <v>142</v>
      </c>
      <c r="B94" s="15" t="s">
        <v>143</v>
      </c>
      <c r="C94" s="20">
        <v>36</v>
      </c>
      <c r="D94" s="20">
        <v>46</v>
      </c>
      <c r="E94" s="20">
        <v>51</v>
      </c>
      <c r="F94" s="17">
        <f aca="true" t="shared" si="12" ref="F94:F109">SUM(D94:E94)</f>
        <v>97</v>
      </c>
      <c r="G94" s="18"/>
      <c r="H94" s="20"/>
      <c r="I94" s="20"/>
      <c r="J94" s="20"/>
      <c r="K94" s="20"/>
      <c r="L94" s="43"/>
    </row>
    <row r="95" spans="1:12" ht="14.25" customHeight="1">
      <c r="A95" s="21"/>
      <c r="B95" s="19" t="s">
        <v>144</v>
      </c>
      <c r="C95" s="20">
        <v>44</v>
      </c>
      <c r="D95" s="20">
        <v>58</v>
      </c>
      <c r="E95" s="20">
        <v>51</v>
      </c>
      <c r="F95" s="17">
        <f t="shared" si="12"/>
        <v>109</v>
      </c>
      <c r="G95" s="18"/>
      <c r="H95" s="20"/>
      <c r="I95" s="20"/>
      <c r="J95" s="20"/>
      <c r="K95" s="20"/>
      <c r="L95" s="43"/>
    </row>
    <row r="96" spans="1:12" ht="14.25" customHeight="1">
      <c r="A96" s="21"/>
      <c r="B96" s="19" t="s">
        <v>145</v>
      </c>
      <c r="C96" s="20">
        <v>23</v>
      </c>
      <c r="D96" s="20">
        <v>38</v>
      </c>
      <c r="E96" s="20">
        <v>42</v>
      </c>
      <c r="F96" s="17">
        <f t="shared" si="12"/>
        <v>80</v>
      </c>
      <c r="G96" s="18"/>
      <c r="H96" s="20"/>
      <c r="I96" s="20"/>
      <c r="J96" s="20"/>
      <c r="K96" s="20"/>
      <c r="L96" s="43"/>
    </row>
    <row r="97" spans="1:12" ht="14.25" customHeight="1">
      <c r="A97" s="21"/>
      <c r="B97" s="19" t="s">
        <v>146</v>
      </c>
      <c r="C97" s="20">
        <v>42</v>
      </c>
      <c r="D97" s="20">
        <v>54</v>
      </c>
      <c r="E97" s="20">
        <v>59</v>
      </c>
      <c r="F97" s="17">
        <f t="shared" si="12"/>
        <v>113</v>
      </c>
      <c r="G97" s="18"/>
      <c r="H97" s="20"/>
      <c r="I97" s="20"/>
      <c r="J97" s="20"/>
      <c r="K97" s="20"/>
      <c r="L97" s="43"/>
    </row>
    <row r="98" spans="1:12" ht="14.25" customHeight="1">
      <c r="A98" s="21"/>
      <c r="B98" s="19" t="s">
        <v>147</v>
      </c>
      <c r="C98" s="20">
        <v>110</v>
      </c>
      <c r="D98" s="20">
        <v>158</v>
      </c>
      <c r="E98" s="20">
        <v>157</v>
      </c>
      <c r="F98" s="17">
        <f t="shared" si="12"/>
        <v>315</v>
      </c>
      <c r="G98" s="18"/>
      <c r="H98" s="20"/>
      <c r="I98" s="20"/>
      <c r="J98" s="20"/>
      <c r="K98" s="20"/>
      <c r="L98" s="43"/>
    </row>
    <row r="99" spans="1:12" ht="14.25" customHeight="1">
      <c r="A99" s="21"/>
      <c r="B99" s="19" t="s">
        <v>148</v>
      </c>
      <c r="C99" s="20">
        <v>15</v>
      </c>
      <c r="D99" s="20">
        <v>28</v>
      </c>
      <c r="E99" s="20">
        <v>24</v>
      </c>
      <c r="F99" s="17">
        <f t="shared" si="12"/>
        <v>52</v>
      </c>
      <c r="G99" s="18"/>
      <c r="H99" s="20"/>
      <c r="I99" s="20"/>
      <c r="J99" s="20"/>
      <c r="K99" s="20"/>
      <c r="L99" s="43"/>
    </row>
    <row r="100" spans="1:12" ht="14.25" customHeight="1">
      <c r="A100" s="21"/>
      <c r="B100" s="19" t="s">
        <v>149</v>
      </c>
      <c r="C100" s="20">
        <v>52</v>
      </c>
      <c r="D100" s="20">
        <v>74</v>
      </c>
      <c r="E100" s="20">
        <v>77</v>
      </c>
      <c r="F100" s="17">
        <f t="shared" si="12"/>
        <v>151</v>
      </c>
      <c r="G100" s="18"/>
      <c r="H100" s="20"/>
      <c r="I100" s="20"/>
      <c r="J100" s="20"/>
      <c r="K100" s="20"/>
      <c r="L100" s="43"/>
    </row>
    <row r="101" spans="1:12" ht="14.25" customHeight="1">
      <c r="A101" s="21"/>
      <c r="B101" s="19" t="s">
        <v>150</v>
      </c>
      <c r="C101" s="20">
        <v>103</v>
      </c>
      <c r="D101" s="20">
        <v>149</v>
      </c>
      <c r="E101" s="20">
        <v>159</v>
      </c>
      <c r="F101" s="17">
        <f t="shared" si="12"/>
        <v>308</v>
      </c>
      <c r="G101" s="18"/>
      <c r="H101" s="20"/>
      <c r="I101" s="20"/>
      <c r="J101" s="20"/>
      <c r="K101" s="20"/>
      <c r="L101" s="43"/>
    </row>
    <row r="102" spans="1:12" ht="14.25" customHeight="1">
      <c r="A102" s="21"/>
      <c r="B102" s="19" t="s">
        <v>151</v>
      </c>
      <c r="C102" s="20">
        <v>135</v>
      </c>
      <c r="D102" s="20">
        <v>170</v>
      </c>
      <c r="E102" s="20">
        <v>202</v>
      </c>
      <c r="F102" s="17">
        <f t="shared" si="12"/>
        <v>372</v>
      </c>
      <c r="G102" s="18"/>
      <c r="H102" s="20"/>
      <c r="I102" s="20"/>
      <c r="J102" s="20"/>
      <c r="K102" s="20"/>
      <c r="L102" s="43"/>
    </row>
    <row r="103" spans="1:12" ht="14.25" customHeight="1">
      <c r="A103" s="21"/>
      <c r="B103" s="19" t="s">
        <v>152</v>
      </c>
      <c r="C103" s="20">
        <v>133</v>
      </c>
      <c r="D103" s="20">
        <v>190</v>
      </c>
      <c r="E103" s="20">
        <v>191</v>
      </c>
      <c r="F103" s="17">
        <f t="shared" si="12"/>
        <v>381</v>
      </c>
      <c r="G103" s="18"/>
      <c r="H103" s="20"/>
      <c r="I103" s="20"/>
      <c r="J103" s="20"/>
      <c r="K103" s="20"/>
      <c r="L103" s="43"/>
    </row>
    <row r="104" spans="1:12" ht="14.25" customHeight="1">
      <c r="A104" s="21"/>
      <c r="B104" s="19" t="s">
        <v>153</v>
      </c>
      <c r="C104" s="20">
        <v>69</v>
      </c>
      <c r="D104" s="20">
        <v>71</v>
      </c>
      <c r="E104" s="20">
        <v>88</v>
      </c>
      <c r="F104" s="17">
        <f t="shared" si="12"/>
        <v>159</v>
      </c>
      <c r="G104" s="18"/>
      <c r="H104" s="20"/>
      <c r="I104" s="20"/>
      <c r="J104" s="20"/>
      <c r="K104" s="20"/>
      <c r="L104" s="43"/>
    </row>
    <row r="105" spans="1:12" ht="14.25" customHeight="1">
      <c r="A105" s="21"/>
      <c r="B105" s="19" t="s">
        <v>154</v>
      </c>
      <c r="C105" s="20">
        <v>47</v>
      </c>
      <c r="D105" s="20">
        <v>67</v>
      </c>
      <c r="E105" s="20">
        <v>76</v>
      </c>
      <c r="F105" s="17">
        <f t="shared" si="12"/>
        <v>143</v>
      </c>
      <c r="G105" s="18"/>
      <c r="H105" s="20"/>
      <c r="I105" s="20"/>
      <c r="J105" s="20"/>
      <c r="K105" s="20"/>
      <c r="L105" s="43"/>
    </row>
    <row r="106" spans="1:12" ht="14.25" customHeight="1">
      <c r="A106" s="21"/>
      <c r="B106" s="19" t="s">
        <v>155</v>
      </c>
      <c r="C106" s="20">
        <v>28</v>
      </c>
      <c r="D106" s="20">
        <v>50</v>
      </c>
      <c r="E106" s="20">
        <v>64</v>
      </c>
      <c r="F106" s="17">
        <f t="shared" si="12"/>
        <v>114</v>
      </c>
      <c r="G106" s="18"/>
      <c r="H106" s="20"/>
      <c r="I106" s="20"/>
      <c r="J106" s="20"/>
      <c r="K106" s="20"/>
      <c r="L106" s="43"/>
    </row>
    <row r="107" spans="1:12" ht="14.25" customHeight="1">
      <c r="A107" s="21"/>
      <c r="B107" s="19" t="s">
        <v>156</v>
      </c>
      <c r="C107" s="20">
        <v>85</v>
      </c>
      <c r="D107" s="20">
        <v>127</v>
      </c>
      <c r="E107" s="20">
        <v>125</v>
      </c>
      <c r="F107" s="17">
        <f t="shared" si="12"/>
        <v>252</v>
      </c>
      <c r="G107" s="18"/>
      <c r="H107" s="20"/>
      <c r="I107" s="20"/>
      <c r="J107" s="20"/>
      <c r="K107" s="20"/>
      <c r="L107" s="43"/>
    </row>
    <row r="108" spans="1:12" ht="14.25" customHeight="1">
      <c r="A108" s="21"/>
      <c r="B108" s="19" t="s">
        <v>157</v>
      </c>
      <c r="C108" s="20">
        <v>80</v>
      </c>
      <c r="D108" s="20">
        <v>116</v>
      </c>
      <c r="E108" s="20">
        <v>132</v>
      </c>
      <c r="F108" s="17">
        <f t="shared" si="12"/>
        <v>248</v>
      </c>
      <c r="G108" s="18"/>
      <c r="H108" s="20"/>
      <c r="I108" s="20"/>
      <c r="J108" s="20"/>
      <c r="K108" s="20"/>
      <c r="L108" s="43"/>
    </row>
    <row r="109" spans="1:12" ht="14.25" customHeight="1">
      <c r="A109" s="21"/>
      <c r="B109" s="19" t="s">
        <v>158</v>
      </c>
      <c r="C109" s="20">
        <v>77</v>
      </c>
      <c r="D109" s="20">
        <v>110</v>
      </c>
      <c r="E109" s="20">
        <v>101</v>
      </c>
      <c r="F109" s="17">
        <f t="shared" si="12"/>
        <v>211</v>
      </c>
      <c r="G109" s="18"/>
      <c r="H109" s="20"/>
      <c r="I109" s="20"/>
      <c r="J109" s="20"/>
      <c r="K109" s="20"/>
      <c r="L109" s="43"/>
    </row>
    <row r="110" spans="1:12" ht="14.25" customHeight="1">
      <c r="A110" s="21"/>
      <c r="B110" s="23" t="s">
        <v>159</v>
      </c>
      <c r="C110" s="24">
        <f>SUM(C94:C109)</f>
        <v>1079</v>
      </c>
      <c r="D110" s="24">
        <f>SUM(D94:D109)</f>
        <v>1506</v>
      </c>
      <c r="E110" s="24">
        <f>SUM(E94:E109)</f>
        <v>1599</v>
      </c>
      <c r="F110" s="29">
        <f>SUM(F94:F109)</f>
        <v>3105</v>
      </c>
      <c r="G110" s="18"/>
      <c r="H110" s="20"/>
      <c r="I110" s="20"/>
      <c r="J110" s="20"/>
      <c r="K110" s="20"/>
      <c r="L110" s="43"/>
    </row>
    <row r="111" spans="1:12" ht="14.25" customHeight="1">
      <c r="A111" s="14" t="s">
        <v>160</v>
      </c>
      <c r="B111" s="15" t="s">
        <v>161</v>
      </c>
      <c r="C111" s="20">
        <v>52</v>
      </c>
      <c r="D111" s="20">
        <v>86</v>
      </c>
      <c r="E111" s="20">
        <v>91</v>
      </c>
      <c r="F111" s="17">
        <f>SUM(D111:E111)</f>
        <v>177</v>
      </c>
      <c r="G111" s="18"/>
      <c r="H111" s="20"/>
      <c r="I111" s="20"/>
      <c r="J111" s="20"/>
      <c r="K111" s="20"/>
      <c r="L111" s="43"/>
    </row>
    <row r="112" spans="1:12" ht="14.25" customHeight="1">
      <c r="A112" s="21"/>
      <c r="B112" s="19" t="s">
        <v>162</v>
      </c>
      <c r="C112" s="20">
        <v>66</v>
      </c>
      <c r="D112" s="20">
        <v>101</v>
      </c>
      <c r="E112" s="20">
        <v>97</v>
      </c>
      <c r="F112" s="17">
        <f>SUM(D112:E112)</f>
        <v>198</v>
      </c>
      <c r="G112" s="18"/>
      <c r="H112" s="20"/>
      <c r="I112" s="20"/>
      <c r="J112" s="20"/>
      <c r="K112" s="20"/>
      <c r="L112" s="43"/>
    </row>
    <row r="113" spans="1:12" ht="14.25" customHeight="1">
      <c r="A113" s="21"/>
      <c r="B113" s="19" t="s">
        <v>163</v>
      </c>
      <c r="C113" s="20">
        <v>41</v>
      </c>
      <c r="D113" s="20">
        <v>66</v>
      </c>
      <c r="E113" s="20">
        <v>76</v>
      </c>
      <c r="F113" s="17">
        <f>SUM(D113:E113)</f>
        <v>142</v>
      </c>
      <c r="G113" s="18"/>
      <c r="H113" s="20"/>
      <c r="I113" s="20"/>
      <c r="J113" s="20"/>
      <c r="K113" s="20"/>
      <c r="L113" s="43"/>
    </row>
    <row r="114" spans="1:12" ht="14.25" customHeight="1">
      <c r="A114" s="21"/>
      <c r="B114" s="23" t="s">
        <v>62</v>
      </c>
      <c r="C114" s="24">
        <f>SUM(C111:C113)</f>
        <v>159</v>
      </c>
      <c r="D114" s="24">
        <f>SUM(D111:D113)</f>
        <v>253</v>
      </c>
      <c r="E114" s="24">
        <f>SUM(E111:E113)</f>
        <v>264</v>
      </c>
      <c r="F114" s="29">
        <f>SUM(F111:F113)</f>
        <v>517</v>
      </c>
      <c r="G114" s="18"/>
      <c r="H114" s="20"/>
      <c r="I114" s="20"/>
      <c r="J114" s="20"/>
      <c r="K114" s="20"/>
      <c r="L114" s="43"/>
    </row>
    <row r="115" spans="1:12" ht="14.25" customHeight="1">
      <c r="A115" s="44"/>
      <c r="B115" s="46"/>
      <c r="C115" s="46"/>
      <c r="D115" s="46"/>
      <c r="E115" s="46"/>
      <c r="F115" s="53"/>
      <c r="G115" s="48"/>
      <c r="H115" s="46"/>
      <c r="I115" s="46"/>
      <c r="J115" s="46"/>
      <c r="K115" s="46"/>
      <c r="L115" s="49"/>
    </row>
    <row r="116" spans="1:12" ht="14.25" customHeight="1">
      <c r="A116" s="124" t="s">
        <v>164</v>
      </c>
      <c r="B116" s="125"/>
      <c r="C116" s="12"/>
      <c r="D116" s="12"/>
      <c r="E116" s="12"/>
      <c r="F116" s="50"/>
      <c r="G116" s="10" t="s">
        <v>165</v>
      </c>
      <c r="H116" s="11" t="s">
        <v>166</v>
      </c>
      <c r="I116" s="12">
        <v>184</v>
      </c>
      <c r="J116" s="12">
        <v>254</v>
      </c>
      <c r="K116" s="12">
        <v>274</v>
      </c>
      <c r="L116" s="51">
        <f aca="true" t="shared" si="13" ref="L116:L124">SUM(J116:K116)</f>
        <v>528</v>
      </c>
    </row>
    <row r="117" spans="1:12" ht="14.25" customHeight="1">
      <c r="A117" s="21" t="s">
        <v>167</v>
      </c>
      <c r="B117" s="19" t="s">
        <v>168</v>
      </c>
      <c r="C117" s="20">
        <v>191</v>
      </c>
      <c r="D117" s="20">
        <v>204</v>
      </c>
      <c r="E117" s="20">
        <v>234</v>
      </c>
      <c r="F117" s="17">
        <f aca="true" t="shared" si="14" ref="F117:F138">SUM(D117:E117)</f>
        <v>438</v>
      </c>
      <c r="G117" s="18"/>
      <c r="H117" s="19" t="s">
        <v>169</v>
      </c>
      <c r="I117" s="20">
        <v>142</v>
      </c>
      <c r="J117" s="20">
        <v>192</v>
      </c>
      <c r="K117" s="20">
        <v>203</v>
      </c>
      <c r="L117" s="43">
        <f t="shared" si="13"/>
        <v>395</v>
      </c>
    </row>
    <row r="118" spans="1:12" ht="14.25" customHeight="1">
      <c r="A118" s="21"/>
      <c r="B118" s="19" t="s">
        <v>170</v>
      </c>
      <c r="C118" s="20">
        <v>283</v>
      </c>
      <c r="D118" s="20">
        <v>304</v>
      </c>
      <c r="E118" s="20">
        <v>289</v>
      </c>
      <c r="F118" s="17">
        <f t="shared" si="14"/>
        <v>593</v>
      </c>
      <c r="G118" s="18"/>
      <c r="H118" s="19" t="s">
        <v>171</v>
      </c>
      <c r="I118" s="20">
        <v>135</v>
      </c>
      <c r="J118" s="20">
        <v>194</v>
      </c>
      <c r="K118" s="20">
        <v>233</v>
      </c>
      <c r="L118" s="43">
        <f t="shared" si="13"/>
        <v>427</v>
      </c>
    </row>
    <row r="119" spans="1:12" ht="14.25" customHeight="1">
      <c r="A119" s="21"/>
      <c r="B119" s="19" t="s">
        <v>172</v>
      </c>
      <c r="C119" s="20">
        <v>93</v>
      </c>
      <c r="D119" s="20">
        <v>99</v>
      </c>
      <c r="E119" s="20">
        <v>100</v>
      </c>
      <c r="F119" s="17">
        <f t="shared" si="14"/>
        <v>199</v>
      </c>
      <c r="G119" s="18"/>
      <c r="H119" s="19" t="s">
        <v>173</v>
      </c>
      <c r="I119" s="20">
        <v>48</v>
      </c>
      <c r="J119" s="20">
        <v>62</v>
      </c>
      <c r="K119" s="20">
        <v>69</v>
      </c>
      <c r="L119" s="43">
        <f t="shared" si="13"/>
        <v>131</v>
      </c>
    </row>
    <row r="120" spans="1:12" ht="14.25" customHeight="1">
      <c r="A120" s="21"/>
      <c r="B120" s="19" t="s">
        <v>174</v>
      </c>
      <c r="C120" s="20">
        <v>113</v>
      </c>
      <c r="D120" s="20">
        <v>122</v>
      </c>
      <c r="E120" s="20">
        <v>140</v>
      </c>
      <c r="F120" s="17">
        <f t="shared" si="14"/>
        <v>262</v>
      </c>
      <c r="G120" s="18"/>
      <c r="H120" s="19" t="s">
        <v>175</v>
      </c>
      <c r="I120" s="20">
        <v>145</v>
      </c>
      <c r="J120" s="20">
        <v>176</v>
      </c>
      <c r="K120" s="20">
        <v>190</v>
      </c>
      <c r="L120" s="43">
        <f t="shared" si="13"/>
        <v>366</v>
      </c>
    </row>
    <row r="121" spans="1:12" ht="14.25" customHeight="1">
      <c r="A121" s="21"/>
      <c r="B121" s="19" t="s">
        <v>176</v>
      </c>
      <c r="C121" s="20">
        <v>70</v>
      </c>
      <c r="D121" s="20">
        <v>77</v>
      </c>
      <c r="E121" s="20">
        <v>80</v>
      </c>
      <c r="F121" s="17">
        <f t="shared" si="14"/>
        <v>157</v>
      </c>
      <c r="G121" s="18"/>
      <c r="H121" s="19" t="s">
        <v>177</v>
      </c>
      <c r="I121" s="20">
        <v>143</v>
      </c>
      <c r="J121" s="20">
        <v>193</v>
      </c>
      <c r="K121" s="16">
        <v>198</v>
      </c>
      <c r="L121" s="43">
        <f t="shared" si="13"/>
        <v>391</v>
      </c>
    </row>
    <row r="122" spans="1:12" ht="14.25" customHeight="1">
      <c r="A122" s="21"/>
      <c r="B122" s="19" t="s">
        <v>178</v>
      </c>
      <c r="C122" s="20">
        <v>26</v>
      </c>
      <c r="D122" s="20">
        <v>26</v>
      </c>
      <c r="E122" s="20">
        <v>35</v>
      </c>
      <c r="F122" s="17">
        <f t="shared" si="14"/>
        <v>61</v>
      </c>
      <c r="G122" s="18"/>
      <c r="H122" s="19" t="s">
        <v>179</v>
      </c>
      <c r="I122" s="20">
        <v>198</v>
      </c>
      <c r="J122" s="20">
        <v>241</v>
      </c>
      <c r="K122" s="20">
        <v>257</v>
      </c>
      <c r="L122" s="43">
        <f t="shared" si="13"/>
        <v>498</v>
      </c>
    </row>
    <row r="123" spans="1:12" ht="14.25" customHeight="1">
      <c r="A123" s="21"/>
      <c r="B123" s="19" t="s">
        <v>180</v>
      </c>
      <c r="C123" s="20">
        <v>72</v>
      </c>
      <c r="D123" s="20">
        <v>74</v>
      </c>
      <c r="E123" s="20">
        <v>90</v>
      </c>
      <c r="F123" s="17">
        <f t="shared" si="14"/>
        <v>164</v>
      </c>
      <c r="G123" s="18"/>
      <c r="H123" s="19" t="s">
        <v>181</v>
      </c>
      <c r="I123" s="20">
        <v>45</v>
      </c>
      <c r="J123" s="20">
        <v>58</v>
      </c>
      <c r="K123" s="20">
        <v>64</v>
      </c>
      <c r="L123" s="43">
        <f t="shared" si="13"/>
        <v>122</v>
      </c>
    </row>
    <row r="124" spans="1:12" ht="14.25" customHeight="1">
      <c r="A124" s="21"/>
      <c r="B124" s="19" t="s">
        <v>182</v>
      </c>
      <c r="C124" s="20">
        <v>162</v>
      </c>
      <c r="D124" s="20">
        <v>171</v>
      </c>
      <c r="E124" s="20">
        <v>194</v>
      </c>
      <c r="F124" s="17">
        <f t="shared" si="14"/>
        <v>365</v>
      </c>
      <c r="G124" s="18"/>
      <c r="H124" s="19" t="s">
        <v>183</v>
      </c>
      <c r="I124" s="20">
        <v>224</v>
      </c>
      <c r="J124" s="20">
        <v>275</v>
      </c>
      <c r="K124" s="20">
        <v>300</v>
      </c>
      <c r="L124" s="43">
        <f t="shared" si="13"/>
        <v>575</v>
      </c>
    </row>
    <row r="125" spans="1:12" ht="14.25" customHeight="1">
      <c r="A125" s="21"/>
      <c r="B125" s="19" t="s">
        <v>184</v>
      </c>
      <c r="C125" s="20">
        <v>56</v>
      </c>
      <c r="D125" s="20">
        <v>44</v>
      </c>
      <c r="E125" s="20">
        <v>64</v>
      </c>
      <c r="F125" s="17">
        <f t="shared" si="14"/>
        <v>108</v>
      </c>
      <c r="G125" s="18"/>
      <c r="H125" s="23" t="s">
        <v>185</v>
      </c>
      <c r="I125" s="24">
        <f>SUM(I116:I124)</f>
        <v>1264</v>
      </c>
      <c r="J125" s="24">
        <f>SUM(J116:J124)</f>
        <v>1645</v>
      </c>
      <c r="K125" s="24">
        <f>SUM(K116:K124)</f>
        <v>1788</v>
      </c>
      <c r="L125" s="25">
        <f>SUM(L116:L124)</f>
        <v>3433</v>
      </c>
    </row>
    <row r="126" spans="1:12" ht="14.25" customHeight="1">
      <c r="A126" s="21"/>
      <c r="B126" s="19" t="s">
        <v>186</v>
      </c>
      <c r="C126" s="20">
        <v>74</v>
      </c>
      <c r="D126" s="20">
        <v>81</v>
      </c>
      <c r="E126" s="20">
        <v>78</v>
      </c>
      <c r="F126" s="17">
        <f t="shared" si="14"/>
        <v>159</v>
      </c>
      <c r="G126" s="18" t="s">
        <v>187</v>
      </c>
      <c r="H126" s="19" t="s">
        <v>188</v>
      </c>
      <c r="I126" s="20">
        <v>36</v>
      </c>
      <c r="J126" s="20">
        <v>54</v>
      </c>
      <c r="K126" s="20">
        <v>45</v>
      </c>
      <c r="L126" s="13">
        <f aca="true" t="shared" si="15" ref="L126:L139">SUM(J126:K126)</f>
        <v>99</v>
      </c>
    </row>
    <row r="127" spans="1:12" ht="14.25" customHeight="1">
      <c r="A127" s="21"/>
      <c r="B127" s="19" t="s">
        <v>189</v>
      </c>
      <c r="C127" s="20">
        <v>40</v>
      </c>
      <c r="D127" s="20">
        <v>46</v>
      </c>
      <c r="E127" s="20">
        <v>49</v>
      </c>
      <c r="F127" s="17">
        <f t="shared" si="14"/>
        <v>95</v>
      </c>
      <c r="G127" s="18"/>
      <c r="H127" s="54" t="s">
        <v>190</v>
      </c>
      <c r="I127" s="20">
        <v>15</v>
      </c>
      <c r="J127" s="20">
        <v>18</v>
      </c>
      <c r="K127" s="20">
        <v>13</v>
      </c>
      <c r="L127" s="13">
        <f t="shared" si="15"/>
        <v>31</v>
      </c>
    </row>
    <row r="128" spans="1:12" ht="14.25" customHeight="1">
      <c r="A128" s="21"/>
      <c r="B128" s="19" t="s">
        <v>191</v>
      </c>
      <c r="C128" s="20">
        <v>84</v>
      </c>
      <c r="D128" s="20">
        <v>80</v>
      </c>
      <c r="E128" s="20">
        <v>94</v>
      </c>
      <c r="F128" s="17">
        <f t="shared" si="14"/>
        <v>174</v>
      </c>
      <c r="G128" s="18"/>
      <c r="H128" s="54" t="s">
        <v>192</v>
      </c>
      <c r="I128" s="20">
        <v>44</v>
      </c>
      <c r="J128" s="20">
        <v>66</v>
      </c>
      <c r="K128" s="20">
        <v>86</v>
      </c>
      <c r="L128" s="13">
        <f t="shared" si="15"/>
        <v>152</v>
      </c>
    </row>
    <row r="129" spans="1:12" ht="14.25" customHeight="1">
      <c r="A129" s="21"/>
      <c r="B129" s="19" t="s">
        <v>193</v>
      </c>
      <c r="C129" s="20">
        <v>82</v>
      </c>
      <c r="D129" s="20">
        <v>78</v>
      </c>
      <c r="E129" s="20">
        <v>94</v>
      </c>
      <c r="F129" s="17">
        <f t="shared" si="14"/>
        <v>172</v>
      </c>
      <c r="G129" s="18"/>
      <c r="H129" s="54" t="s">
        <v>194</v>
      </c>
      <c r="I129" s="20">
        <v>22</v>
      </c>
      <c r="J129" s="20">
        <v>24</v>
      </c>
      <c r="K129" s="20">
        <v>20</v>
      </c>
      <c r="L129" s="13">
        <f t="shared" si="15"/>
        <v>44</v>
      </c>
    </row>
    <row r="130" spans="1:12" ht="14.25" customHeight="1">
      <c r="A130" s="21"/>
      <c r="B130" s="19" t="s">
        <v>195</v>
      </c>
      <c r="C130" s="20">
        <v>76</v>
      </c>
      <c r="D130" s="20">
        <v>72</v>
      </c>
      <c r="E130" s="20">
        <v>92</v>
      </c>
      <c r="F130" s="17">
        <f t="shared" si="14"/>
        <v>164</v>
      </c>
      <c r="G130" s="18"/>
      <c r="H130" s="54" t="s">
        <v>196</v>
      </c>
      <c r="I130" s="20">
        <v>8</v>
      </c>
      <c r="J130" s="20">
        <v>7</v>
      </c>
      <c r="K130" s="20">
        <v>6</v>
      </c>
      <c r="L130" s="13">
        <f t="shared" si="15"/>
        <v>13</v>
      </c>
    </row>
    <row r="131" spans="1:12" ht="14.25" customHeight="1">
      <c r="A131" s="21"/>
      <c r="B131" s="19" t="s">
        <v>197</v>
      </c>
      <c r="C131" s="20">
        <v>114</v>
      </c>
      <c r="D131" s="20">
        <v>133</v>
      </c>
      <c r="E131" s="20">
        <v>131</v>
      </c>
      <c r="F131" s="17">
        <f t="shared" si="14"/>
        <v>264</v>
      </c>
      <c r="G131" s="18"/>
      <c r="H131" s="54" t="s">
        <v>198</v>
      </c>
      <c r="I131" s="20">
        <v>10</v>
      </c>
      <c r="J131" s="20">
        <v>20</v>
      </c>
      <c r="K131" s="20">
        <v>14</v>
      </c>
      <c r="L131" s="13">
        <f t="shared" si="15"/>
        <v>34</v>
      </c>
    </row>
    <row r="132" spans="1:12" ht="14.25" customHeight="1">
      <c r="A132" s="21"/>
      <c r="B132" s="19" t="s">
        <v>199</v>
      </c>
      <c r="C132" s="20">
        <v>159</v>
      </c>
      <c r="D132" s="20">
        <v>181</v>
      </c>
      <c r="E132" s="20">
        <v>204</v>
      </c>
      <c r="F132" s="17">
        <f t="shared" si="14"/>
        <v>385</v>
      </c>
      <c r="G132" s="18"/>
      <c r="H132" s="54" t="s">
        <v>200</v>
      </c>
      <c r="I132" s="20">
        <v>20</v>
      </c>
      <c r="J132" s="20">
        <v>23</v>
      </c>
      <c r="K132" s="20">
        <v>28</v>
      </c>
      <c r="L132" s="13">
        <f t="shared" si="15"/>
        <v>51</v>
      </c>
    </row>
    <row r="133" spans="1:12" ht="14.25" customHeight="1">
      <c r="A133" s="21"/>
      <c r="B133" s="19" t="s">
        <v>201</v>
      </c>
      <c r="C133" s="20">
        <v>146</v>
      </c>
      <c r="D133" s="20">
        <v>153</v>
      </c>
      <c r="E133" s="20">
        <v>155</v>
      </c>
      <c r="F133" s="17">
        <f t="shared" si="14"/>
        <v>308</v>
      </c>
      <c r="G133" s="18"/>
      <c r="H133" s="54" t="s">
        <v>202</v>
      </c>
      <c r="I133" s="20">
        <v>20</v>
      </c>
      <c r="J133" s="20">
        <v>16</v>
      </c>
      <c r="K133" s="20">
        <v>22</v>
      </c>
      <c r="L133" s="13">
        <f t="shared" si="15"/>
        <v>38</v>
      </c>
    </row>
    <row r="134" spans="1:12" ht="14.25" customHeight="1">
      <c r="A134" s="21"/>
      <c r="B134" s="19" t="s">
        <v>203</v>
      </c>
      <c r="C134" s="20">
        <v>113</v>
      </c>
      <c r="D134" s="20">
        <v>133</v>
      </c>
      <c r="E134" s="20">
        <v>144</v>
      </c>
      <c r="F134" s="17">
        <f t="shared" si="14"/>
        <v>277</v>
      </c>
      <c r="G134" s="18"/>
      <c r="H134" s="54" t="s">
        <v>204</v>
      </c>
      <c r="I134" s="20">
        <v>22</v>
      </c>
      <c r="J134" s="20">
        <v>19</v>
      </c>
      <c r="K134" s="20">
        <v>29</v>
      </c>
      <c r="L134" s="13">
        <f t="shared" si="15"/>
        <v>48</v>
      </c>
    </row>
    <row r="135" spans="1:12" ht="14.25" customHeight="1">
      <c r="A135" s="21"/>
      <c r="B135" s="19" t="s">
        <v>205</v>
      </c>
      <c r="C135" s="20">
        <v>181</v>
      </c>
      <c r="D135" s="20">
        <v>226</v>
      </c>
      <c r="E135" s="20">
        <v>224</v>
      </c>
      <c r="F135" s="17">
        <f t="shared" si="14"/>
        <v>450</v>
      </c>
      <c r="G135" s="18"/>
      <c r="H135" s="54" t="s">
        <v>206</v>
      </c>
      <c r="I135" s="20">
        <v>31</v>
      </c>
      <c r="J135" s="20">
        <v>27</v>
      </c>
      <c r="K135" s="20">
        <v>34</v>
      </c>
      <c r="L135" s="13">
        <f t="shared" si="15"/>
        <v>61</v>
      </c>
    </row>
    <row r="136" spans="1:12" ht="14.25" customHeight="1">
      <c r="A136" s="21"/>
      <c r="B136" s="19" t="s">
        <v>207</v>
      </c>
      <c r="C136" s="20">
        <v>39</v>
      </c>
      <c r="D136" s="20">
        <v>42</v>
      </c>
      <c r="E136" s="20">
        <v>40</v>
      </c>
      <c r="F136" s="17">
        <f t="shared" si="14"/>
        <v>82</v>
      </c>
      <c r="G136" s="18"/>
      <c r="H136" s="54" t="s">
        <v>208</v>
      </c>
      <c r="I136" s="20">
        <v>11</v>
      </c>
      <c r="J136" s="20">
        <v>10</v>
      </c>
      <c r="K136" s="20">
        <v>15</v>
      </c>
      <c r="L136" s="13">
        <f t="shared" si="15"/>
        <v>25</v>
      </c>
    </row>
    <row r="137" spans="1:12" ht="14.25" customHeight="1">
      <c r="A137" s="21"/>
      <c r="B137" s="19" t="s">
        <v>209</v>
      </c>
      <c r="C137" s="20">
        <v>200</v>
      </c>
      <c r="D137" s="20">
        <v>170</v>
      </c>
      <c r="E137" s="20">
        <v>191</v>
      </c>
      <c r="F137" s="17">
        <f t="shared" si="14"/>
        <v>361</v>
      </c>
      <c r="G137" s="18"/>
      <c r="H137" s="54" t="s">
        <v>210</v>
      </c>
      <c r="I137" s="20">
        <v>26</v>
      </c>
      <c r="J137" s="20">
        <v>26</v>
      </c>
      <c r="K137" s="20">
        <v>29</v>
      </c>
      <c r="L137" s="13">
        <f t="shared" si="15"/>
        <v>55</v>
      </c>
    </row>
    <row r="138" spans="1:12" ht="14.25" customHeight="1">
      <c r="A138" s="21"/>
      <c r="B138" s="26" t="s">
        <v>211</v>
      </c>
      <c r="C138" s="20">
        <v>100</v>
      </c>
      <c r="D138" s="20">
        <v>140</v>
      </c>
      <c r="E138" s="20">
        <v>157</v>
      </c>
      <c r="F138" s="17">
        <f t="shared" si="14"/>
        <v>297</v>
      </c>
      <c r="G138" s="18"/>
      <c r="H138" s="54" t="s">
        <v>212</v>
      </c>
      <c r="I138" s="20">
        <v>17</v>
      </c>
      <c r="J138" s="20">
        <v>31</v>
      </c>
      <c r="K138" s="20">
        <v>22</v>
      </c>
      <c r="L138" s="13">
        <f t="shared" si="15"/>
        <v>53</v>
      </c>
    </row>
    <row r="139" spans="1:12" ht="14.25" customHeight="1">
      <c r="A139" s="21"/>
      <c r="B139" s="23" t="s">
        <v>213</v>
      </c>
      <c r="C139" s="24">
        <f>SUM(C117:C138)</f>
        <v>2474</v>
      </c>
      <c r="D139" s="24">
        <f>SUM(D117:D138)</f>
        <v>2656</v>
      </c>
      <c r="E139" s="24">
        <f>SUM(E117:E138)</f>
        <v>2879</v>
      </c>
      <c r="F139" s="29">
        <f>SUM(F117:F138)</f>
        <v>5535</v>
      </c>
      <c r="G139" s="18"/>
      <c r="H139" s="54" t="s">
        <v>214</v>
      </c>
      <c r="I139" s="20">
        <v>12</v>
      </c>
      <c r="J139" s="20">
        <v>17</v>
      </c>
      <c r="K139" s="20">
        <v>17</v>
      </c>
      <c r="L139" s="13">
        <f t="shared" si="15"/>
        <v>34</v>
      </c>
    </row>
    <row r="140" spans="1:12" ht="14.25" customHeight="1">
      <c r="A140" s="21" t="s">
        <v>215</v>
      </c>
      <c r="B140" s="19" t="s">
        <v>216</v>
      </c>
      <c r="C140" s="20">
        <v>135</v>
      </c>
      <c r="D140" s="20">
        <v>171</v>
      </c>
      <c r="E140" s="20">
        <v>192</v>
      </c>
      <c r="F140" s="17">
        <f aca="true" t="shared" si="16" ref="F140:F156">SUM(D140:E140)</f>
        <v>363</v>
      </c>
      <c r="G140" s="18"/>
      <c r="H140" s="23" t="s">
        <v>217</v>
      </c>
      <c r="I140" s="24">
        <f>SUM(I126:I139)</f>
        <v>294</v>
      </c>
      <c r="J140" s="24">
        <f>SUM(J126:J139)</f>
        <v>358</v>
      </c>
      <c r="K140" s="24">
        <f>SUM(K126:K139)</f>
        <v>380</v>
      </c>
      <c r="L140" s="25">
        <f>SUM(L126:L139)</f>
        <v>738</v>
      </c>
    </row>
    <row r="141" spans="1:12" ht="14.25" customHeight="1">
      <c r="A141" s="21"/>
      <c r="B141" s="19" t="s">
        <v>218</v>
      </c>
      <c r="C141" s="20">
        <v>159</v>
      </c>
      <c r="D141" s="20">
        <v>225</v>
      </c>
      <c r="E141" s="20">
        <v>230</v>
      </c>
      <c r="F141" s="17">
        <f t="shared" si="16"/>
        <v>455</v>
      </c>
      <c r="G141" s="18" t="s">
        <v>219</v>
      </c>
      <c r="H141" s="54" t="s">
        <v>220</v>
      </c>
      <c r="I141" s="20">
        <v>49</v>
      </c>
      <c r="J141" s="20">
        <v>60</v>
      </c>
      <c r="K141" s="20">
        <v>60</v>
      </c>
      <c r="L141" s="13">
        <f>SUM(J141:K141)</f>
        <v>120</v>
      </c>
    </row>
    <row r="142" spans="1:12" ht="14.25" customHeight="1">
      <c r="A142" s="21"/>
      <c r="B142" s="19" t="s">
        <v>221</v>
      </c>
      <c r="C142" s="20">
        <v>128</v>
      </c>
      <c r="D142" s="20">
        <v>148</v>
      </c>
      <c r="E142" s="20">
        <v>160</v>
      </c>
      <c r="F142" s="17">
        <f t="shared" si="16"/>
        <v>308</v>
      </c>
      <c r="G142" s="18"/>
      <c r="H142" s="54" t="s">
        <v>222</v>
      </c>
      <c r="I142" s="20">
        <v>53</v>
      </c>
      <c r="J142" s="20">
        <v>63</v>
      </c>
      <c r="K142" s="20">
        <v>58</v>
      </c>
      <c r="L142" s="13">
        <f>SUM(J142:K142)</f>
        <v>121</v>
      </c>
    </row>
    <row r="143" spans="1:12" ht="14.25" customHeight="1">
      <c r="A143" s="21"/>
      <c r="B143" s="19" t="s">
        <v>223</v>
      </c>
      <c r="C143" s="20">
        <v>65</v>
      </c>
      <c r="D143" s="20">
        <v>82</v>
      </c>
      <c r="E143" s="20">
        <v>97</v>
      </c>
      <c r="F143" s="17">
        <f t="shared" si="16"/>
        <v>179</v>
      </c>
      <c r="G143" s="18"/>
      <c r="H143" s="54" t="s">
        <v>224</v>
      </c>
      <c r="I143" s="20">
        <v>56</v>
      </c>
      <c r="J143" s="20">
        <v>59</v>
      </c>
      <c r="K143" s="20">
        <v>61</v>
      </c>
      <c r="L143" s="13">
        <f>SUM(J143:K143)</f>
        <v>120</v>
      </c>
    </row>
    <row r="144" spans="1:12" ht="14.25" customHeight="1">
      <c r="A144" s="21"/>
      <c r="B144" s="19" t="s">
        <v>225</v>
      </c>
      <c r="C144" s="20">
        <v>29</v>
      </c>
      <c r="D144" s="20">
        <v>33</v>
      </c>
      <c r="E144" s="20">
        <v>36</v>
      </c>
      <c r="F144" s="17">
        <f t="shared" si="16"/>
        <v>69</v>
      </c>
      <c r="G144" s="18"/>
      <c r="H144" s="54" t="s">
        <v>226</v>
      </c>
      <c r="I144" s="20">
        <v>35</v>
      </c>
      <c r="J144" s="20">
        <v>37</v>
      </c>
      <c r="K144" s="20">
        <v>39</v>
      </c>
      <c r="L144" s="13">
        <f>SUM(J144:K144)</f>
        <v>76</v>
      </c>
    </row>
    <row r="145" spans="1:12" ht="14.25" customHeight="1">
      <c r="A145" s="21"/>
      <c r="B145" s="19" t="s">
        <v>227</v>
      </c>
      <c r="C145" s="20">
        <v>130</v>
      </c>
      <c r="D145" s="20">
        <v>181</v>
      </c>
      <c r="E145" s="20">
        <v>201</v>
      </c>
      <c r="F145" s="17">
        <f t="shared" si="16"/>
        <v>382</v>
      </c>
      <c r="G145" s="18"/>
      <c r="H145" s="54" t="s">
        <v>228</v>
      </c>
      <c r="I145" s="20">
        <v>35</v>
      </c>
      <c r="J145" s="20">
        <v>42</v>
      </c>
      <c r="K145" s="20">
        <v>41</v>
      </c>
      <c r="L145" s="13">
        <f>SUM(J145:K145)</f>
        <v>83</v>
      </c>
    </row>
    <row r="146" spans="1:12" ht="14.25" customHeight="1">
      <c r="A146" s="21"/>
      <c r="B146" s="19" t="s">
        <v>229</v>
      </c>
      <c r="C146" s="20">
        <v>31</v>
      </c>
      <c r="D146" s="20">
        <v>45</v>
      </c>
      <c r="E146" s="20">
        <v>46</v>
      </c>
      <c r="F146" s="17">
        <f t="shared" si="16"/>
        <v>91</v>
      </c>
      <c r="G146" s="18"/>
      <c r="H146" s="23" t="s">
        <v>230</v>
      </c>
      <c r="I146" s="24">
        <f>SUM(I141:I145)</f>
        <v>228</v>
      </c>
      <c r="J146" s="24">
        <f>SUM(J141:J145)</f>
        <v>261</v>
      </c>
      <c r="K146" s="24">
        <f>SUM(K141:K145)</f>
        <v>259</v>
      </c>
      <c r="L146" s="33">
        <f>SUM(L141:L145)</f>
        <v>520</v>
      </c>
    </row>
    <row r="147" spans="1:12" ht="14.25" customHeight="1">
      <c r="A147" s="21"/>
      <c r="B147" s="19" t="s">
        <v>231</v>
      </c>
      <c r="C147" s="20">
        <v>37</v>
      </c>
      <c r="D147" s="20">
        <v>52</v>
      </c>
      <c r="E147" s="20">
        <v>57</v>
      </c>
      <c r="F147" s="17">
        <f t="shared" si="16"/>
        <v>109</v>
      </c>
      <c r="G147" s="94" t="s">
        <v>232</v>
      </c>
      <c r="H147" s="58"/>
      <c r="I147" s="32">
        <f>SUM(C139+C157+C164+C167+I125+I140+I146)</f>
        <v>6898</v>
      </c>
      <c r="J147" s="32">
        <f>SUM(D139+D157+D164+D167+J125+J140+J146)</f>
        <v>8430</v>
      </c>
      <c r="K147" s="32">
        <f>SUM(E139+E157+E164+E167+K125+K140+K146)</f>
        <v>9101</v>
      </c>
      <c r="L147" s="41">
        <f>SUM(F139+F157+F164+F167+L125+L140+L146)</f>
        <v>17531</v>
      </c>
    </row>
    <row r="148" spans="1:12" ht="14.25" customHeight="1">
      <c r="A148" s="21"/>
      <c r="B148" s="19" t="s">
        <v>233</v>
      </c>
      <c r="C148" s="20">
        <v>89</v>
      </c>
      <c r="D148" s="20">
        <v>119</v>
      </c>
      <c r="E148" s="20">
        <v>155</v>
      </c>
      <c r="F148" s="17">
        <f t="shared" si="16"/>
        <v>274</v>
      </c>
      <c r="G148" s="62"/>
      <c r="H148" s="63"/>
      <c r="I148" s="64"/>
      <c r="J148" s="64"/>
      <c r="K148" s="64"/>
      <c r="L148" s="65"/>
    </row>
    <row r="149" spans="1:12" ht="14.25" customHeight="1">
      <c r="A149" s="21"/>
      <c r="B149" s="19" t="s">
        <v>234</v>
      </c>
      <c r="C149" s="20">
        <v>70</v>
      </c>
      <c r="D149" s="20">
        <v>88</v>
      </c>
      <c r="E149" s="20">
        <v>117</v>
      </c>
      <c r="F149" s="17">
        <f t="shared" si="16"/>
        <v>205</v>
      </c>
      <c r="G149" s="59" t="s">
        <v>235</v>
      </c>
      <c r="H149" s="60"/>
      <c r="I149" s="93">
        <f>SUM(C30+I39+I67+I147)</f>
        <v>18888</v>
      </c>
      <c r="J149" s="93">
        <f>SUM(D30+J39+J67+J147)</f>
        <v>24568</v>
      </c>
      <c r="K149" s="93">
        <f>SUM(E30+K39+K67+K147)</f>
        <v>26333</v>
      </c>
      <c r="L149" s="117">
        <f>SUM(J149:K149)</f>
        <v>50901</v>
      </c>
    </row>
    <row r="150" spans="1:12" ht="14.25" customHeight="1">
      <c r="A150" s="21"/>
      <c r="B150" s="19" t="s">
        <v>236</v>
      </c>
      <c r="C150" s="20">
        <v>122</v>
      </c>
      <c r="D150" s="20">
        <v>146</v>
      </c>
      <c r="E150" s="20">
        <v>160</v>
      </c>
      <c r="F150" s="17">
        <f t="shared" si="16"/>
        <v>306</v>
      </c>
      <c r="G150" s="122"/>
      <c r="H150" s="123"/>
      <c r="I150" s="92"/>
      <c r="J150" s="92"/>
      <c r="K150" s="92"/>
      <c r="L150" s="118"/>
    </row>
    <row r="151" spans="1:12" ht="14.25" customHeight="1">
      <c r="A151" s="21"/>
      <c r="B151" s="19" t="s">
        <v>237</v>
      </c>
      <c r="C151" s="20">
        <v>31</v>
      </c>
      <c r="D151" s="20">
        <v>44</v>
      </c>
      <c r="E151" s="20">
        <v>43</v>
      </c>
      <c r="F151" s="17">
        <f t="shared" si="16"/>
        <v>87</v>
      </c>
      <c r="G151" s="120" t="s">
        <v>238</v>
      </c>
      <c r="H151" s="121"/>
      <c r="I151" s="91">
        <v>7</v>
      </c>
      <c r="J151" s="91">
        <v>-7</v>
      </c>
      <c r="K151" s="91">
        <v>-10</v>
      </c>
      <c r="L151" s="119">
        <v>-17</v>
      </c>
    </row>
    <row r="152" spans="1:12" ht="14.25" customHeight="1">
      <c r="A152" s="21"/>
      <c r="B152" s="19" t="s">
        <v>239</v>
      </c>
      <c r="C152" s="20">
        <v>21</v>
      </c>
      <c r="D152" s="20">
        <v>26</v>
      </c>
      <c r="E152" s="20">
        <v>27</v>
      </c>
      <c r="F152" s="17">
        <f t="shared" si="16"/>
        <v>53</v>
      </c>
      <c r="G152" s="122"/>
      <c r="H152" s="123"/>
      <c r="I152" s="92"/>
      <c r="J152" s="92"/>
      <c r="K152" s="92"/>
      <c r="L152" s="118"/>
    </row>
    <row r="153" spans="1:12" ht="14.25" customHeight="1">
      <c r="A153" s="21"/>
      <c r="B153" s="19" t="s">
        <v>240</v>
      </c>
      <c r="C153" s="20">
        <v>61</v>
      </c>
      <c r="D153" s="20">
        <v>96</v>
      </c>
      <c r="E153" s="20">
        <v>99</v>
      </c>
      <c r="F153" s="17">
        <f t="shared" si="16"/>
        <v>195</v>
      </c>
      <c r="G153" s="18"/>
      <c r="H153" s="54"/>
      <c r="I153" s="20"/>
      <c r="J153" s="20"/>
      <c r="K153" s="20"/>
      <c r="L153" s="13"/>
    </row>
    <row r="154" spans="1:12" ht="14.25" customHeight="1">
      <c r="A154" s="21"/>
      <c r="B154" s="19" t="s">
        <v>241</v>
      </c>
      <c r="C154" s="20">
        <v>54</v>
      </c>
      <c r="D154" s="20">
        <v>62</v>
      </c>
      <c r="E154" s="20">
        <v>77</v>
      </c>
      <c r="F154" s="17">
        <f t="shared" si="16"/>
        <v>139</v>
      </c>
      <c r="G154" s="112" t="s">
        <v>242</v>
      </c>
      <c r="H154" s="113"/>
      <c r="I154" s="66"/>
      <c r="J154" s="66">
        <v>46</v>
      </c>
      <c r="K154" s="66">
        <v>38</v>
      </c>
      <c r="L154" s="67">
        <v>84</v>
      </c>
    </row>
    <row r="155" spans="1:12" ht="14.25" customHeight="1">
      <c r="A155" s="21"/>
      <c r="B155" s="19" t="s">
        <v>243</v>
      </c>
      <c r="C155" s="20">
        <v>180</v>
      </c>
      <c r="D155" s="20">
        <v>228</v>
      </c>
      <c r="E155" s="20">
        <v>247</v>
      </c>
      <c r="F155" s="17">
        <f t="shared" si="16"/>
        <v>475</v>
      </c>
      <c r="G155" s="112" t="s">
        <v>244</v>
      </c>
      <c r="H155" s="113"/>
      <c r="I155" s="66"/>
      <c r="J155" s="66">
        <v>35</v>
      </c>
      <c r="K155" s="66">
        <v>35</v>
      </c>
      <c r="L155" s="67">
        <v>70</v>
      </c>
    </row>
    <row r="156" spans="1:12" ht="14.25" customHeight="1">
      <c r="A156" s="21"/>
      <c r="B156" s="19" t="s">
        <v>245</v>
      </c>
      <c r="C156" s="20">
        <v>42</v>
      </c>
      <c r="D156" s="20">
        <v>55</v>
      </c>
      <c r="E156" s="20">
        <v>50</v>
      </c>
      <c r="F156" s="17">
        <f t="shared" si="16"/>
        <v>105</v>
      </c>
      <c r="G156" s="112" t="s">
        <v>246</v>
      </c>
      <c r="H156" s="113"/>
      <c r="I156" s="66"/>
      <c r="J156" s="66">
        <v>16</v>
      </c>
      <c r="K156" s="66">
        <v>17</v>
      </c>
      <c r="L156" s="67">
        <v>33</v>
      </c>
    </row>
    <row r="157" spans="1:12" ht="14.25" customHeight="1">
      <c r="A157" s="21"/>
      <c r="B157" s="23" t="s">
        <v>247</v>
      </c>
      <c r="C157" s="24">
        <f>SUM(C140:C156)</f>
        <v>1384</v>
      </c>
      <c r="D157" s="24">
        <f>SUM(D140:D156)</f>
        <v>1801</v>
      </c>
      <c r="E157" s="24">
        <f>SUM(E140:E156)</f>
        <v>1994</v>
      </c>
      <c r="F157" s="29">
        <f>SUM(F140:F156)</f>
        <v>3795</v>
      </c>
      <c r="G157" s="112" t="s">
        <v>248</v>
      </c>
      <c r="H157" s="113"/>
      <c r="I157" s="66"/>
      <c r="J157" s="66">
        <v>31</v>
      </c>
      <c r="K157" s="66">
        <v>30</v>
      </c>
      <c r="L157" s="67">
        <v>61</v>
      </c>
    </row>
    <row r="158" spans="1:12" ht="14.25" customHeight="1">
      <c r="A158" s="21" t="s">
        <v>249</v>
      </c>
      <c r="B158" s="19" t="s">
        <v>250</v>
      </c>
      <c r="C158" s="20">
        <v>127</v>
      </c>
      <c r="D158" s="20">
        <v>183</v>
      </c>
      <c r="E158" s="20">
        <v>178</v>
      </c>
      <c r="F158" s="17">
        <f aca="true" t="shared" si="17" ref="F158:F163">SUM(D158:E158)</f>
        <v>361</v>
      </c>
      <c r="G158" s="112" t="s">
        <v>251</v>
      </c>
      <c r="H158" s="113"/>
      <c r="I158" s="66"/>
      <c r="J158" s="66">
        <v>1</v>
      </c>
      <c r="K158" s="66">
        <v>0</v>
      </c>
      <c r="L158" s="67">
        <v>1</v>
      </c>
    </row>
    <row r="159" spans="1:12" ht="14.25" customHeight="1">
      <c r="A159" s="21"/>
      <c r="B159" s="19" t="s">
        <v>252</v>
      </c>
      <c r="C159" s="20">
        <v>209</v>
      </c>
      <c r="D159" s="20">
        <v>270</v>
      </c>
      <c r="E159" s="20">
        <v>295</v>
      </c>
      <c r="F159" s="17">
        <f t="shared" si="17"/>
        <v>565</v>
      </c>
      <c r="G159" s="154" t="s">
        <v>253</v>
      </c>
      <c r="H159" s="155"/>
      <c r="I159" s="85"/>
      <c r="J159" s="85">
        <v>4</v>
      </c>
      <c r="K159" s="85">
        <v>0</v>
      </c>
      <c r="L159" s="86">
        <v>4</v>
      </c>
    </row>
    <row r="160" spans="1:12" ht="14.25" customHeight="1">
      <c r="A160" s="21"/>
      <c r="B160" s="19" t="s">
        <v>254</v>
      </c>
      <c r="C160" s="20">
        <v>62</v>
      </c>
      <c r="D160" s="20">
        <v>94</v>
      </c>
      <c r="E160" s="20">
        <v>96</v>
      </c>
      <c r="F160" s="17">
        <f t="shared" si="17"/>
        <v>190</v>
      </c>
      <c r="G160" s="112"/>
      <c r="H160" s="159"/>
      <c r="I160" s="87"/>
      <c r="J160" s="88"/>
      <c r="K160" s="88"/>
      <c r="L160" s="89"/>
    </row>
    <row r="161" spans="1:12" ht="14.25" customHeight="1">
      <c r="A161" s="21"/>
      <c r="B161" s="19" t="s">
        <v>257</v>
      </c>
      <c r="C161" s="20">
        <v>50</v>
      </c>
      <c r="D161" s="20">
        <v>73</v>
      </c>
      <c r="E161" s="20">
        <v>90</v>
      </c>
      <c r="F161" s="17">
        <f t="shared" si="17"/>
        <v>163</v>
      </c>
      <c r="G161" s="156"/>
      <c r="H161" s="158"/>
      <c r="I161" s="90"/>
      <c r="J161" s="68"/>
      <c r="K161" s="68"/>
      <c r="L161" s="69"/>
    </row>
    <row r="162" spans="1:12" ht="14.25" customHeight="1">
      <c r="A162" s="21"/>
      <c r="B162" s="19" t="s">
        <v>258</v>
      </c>
      <c r="C162" s="20">
        <v>189</v>
      </c>
      <c r="D162" s="20">
        <v>280</v>
      </c>
      <c r="E162" s="20">
        <v>301</v>
      </c>
      <c r="F162" s="17">
        <f t="shared" si="17"/>
        <v>581</v>
      </c>
      <c r="G162" s="114" t="s">
        <v>255</v>
      </c>
      <c r="H162" s="115" t="s">
        <v>256</v>
      </c>
      <c r="I162" s="116">
        <f>SUM(L162/L149)</f>
        <v>0.37853873204848626</v>
      </c>
      <c r="J162" s="108">
        <v>8585</v>
      </c>
      <c r="K162" s="108">
        <v>10683</v>
      </c>
      <c r="L162" s="110">
        <v>19268</v>
      </c>
    </row>
    <row r="163" spans="1:12" ht="14.25" customHeight="1">
      <c r="A163" s="21"/>
      <c r="B163" s="19" t="s">
        <v>260</v>
      </c>
      <c r="C163" s="20">
        <v>39</v>
      </c>
      <c r="D163" s="20">
        <v>52</v>
      </c>
      <c r="E163" s="20">
        <v>58</v>
      </c>
      <c r="F163" s="17">
        <f t="shared" si="17"/>
        <v>110</v>
      </c>
      <c r="G163" s="114"/>
      <c r="H163" s="115"/>
      <c r="I163" s="116"/>
      <c r="J163" s="109"/>
      <c r="K163" s="109"/>
      <c r="L163" s="111"/>
    </row>
    <row r="164" spans="1:12" ht="14.25" customHeight="1">
      <c r="A164" s="21"/>
      <c r="B164" s="23" t="s">
        <v>261</v>
      </c>
      <c r="C164" s="24">
        <f>SUM(C158:C163)</f>
        <v>676</v>
      </c>
      <c r="D164" s="24">
        <f>SUM(D158:D163)</f>
        <v>952</v>
      </c>
      <c r="E164" s="24">
        <f>SUM(E158:E163)</f>
        <v>1018</v>
      </c>
      <c r="F164" s="29">
        <f>SUM(F158:F163)</f>
        <v>1970</v>
      </c>
      <c r="G164" s="149" t="s">
        <v>259</v>
      </c>
      <c r="H164" s="108" t="s">
        <v>256</v>
      </c>
      <c r="I164" s="151">
        <f>SUM(L164/L149)</f>
        <v>0.28911023359069565</v>
      </c>
      <c r="J164" s="108">
        <v>6303</v>
      </c>
      <c r="K164" s="108">
        <v>8413</v>
      </c>
      <c r="L164" s="110">
        <v>14716</v>
      </c>
    </row>
    <row r="165" spans="1:12" ht="14.25" customHeight="1">
      <c r="A165" s="21" t="s">
        <v>262</v>
      </c>
      <c r="B165" s="26" t="s">
        <v>263</v>
      </c>
      <c r="C165" s="20">
        <v>313</v>
      </c>
      <c r="D165" s="20">
        <v>391</v>
      </c>
      <c r="E165" s="20">
        <v>398</v>
      </c>
      <c r="F165" s="17">
        <f>SUM(D165:E165)</f>
        <v>789</v>
      </c>
      <c r="G165" s="150"/>
      <c r="H165" s="109"/>
      <c r="I165" s="152"/>
      <c r="J165" s="147"/>
      <c r="K165" s="147"/>
      <c r="L165" s="148"/>
    </row>
    <row r="166" spans="1:12" ht="14.25" customHeight="1">
      <c r="A166" s="21"/>
      <c r="B166" s="26" t="s">
        <v>265</v>
      </c>
      <c r="C166" s="20">
        <v>265</v>
      </c>
      <c r="D166" s="20">
        <v>366</v>
      </c>
      <c r="E166" s="20">
        <v>385</v>
      </c>
      <c r="F166" s="17">
        <f>SUM(D166:E166)</f>
        <v>751</v>
      </c>
      <c r="G166" s="105"/>
      <c r="H166" s="96"/>
      <c r="I166" s="77"/>
      <c r="J166" s="74"/>
      <c r="K166" s="74"/>
      <c r="L166" s="75"/>
    </row>
    <row r="167" spans="1:12" ht="14.25" customHeight="1">
      <c r="A167" s="21"/>
      <c r="B167" s="23" t="s">
        <v>266</v>
      </c>
      <c r="C167" s="24">
        <f>SUM(C165:C166)</f>
        <v>578</v>
      </c>
      <c r="D167" s="24">
        <f>SUM(D165:D166)</f>
        <v>757</v>
      </c>
      <c r="E167" s="24">
        <f>SUM(E165:E166)</f>
        <v>783</v>
      </c>
      <c r="F167" s="29">
        <f>SUM(F165:F166)</f>
        <v>1540</v>
      </c>
      <c r="G167" s="95"/>
      <c r="H167" s="106"/>
      <c r="I167" s="106"/>
      <c r="J167" s="106"/>
      <c r="K167" s="106"/>
      <c r="L167" s="107"/>
    </row>
    <row r="168" spans="1:12" ht="14.25" customHeight="1">
      <c r="A168" s="21"/>
      <c r="B168" s="20"/>
      <c r="C168" s="20"/>
      <c r="D168" s="20"/>
      <c r="E168" s="20"/>
      <c r="F168" s="34"/>
      <c r="G168" s="76" t="s">
        <v>267</v>
      </c>
      <c r="H168" s="96"/>
      <c r="I168" s="77"/>
      <c r="J168" s="74"/>
      <c r="K168" s="74"/>
      <c r="L168" s="75"/>
    </row>
    <row r="169" spans="1:12" ht="14.25" customHeight="1">
      <c r="A169" s="21"/>
      <c r="B169" s="20"/>
      <c r="C169" s="20"/>
      <c r="D169" s="20"/>
      <c r="E169" s="20"/>
      <c r="F169" s="34"/>
      <c r="G169" s="141" t="s">
        <v>268</v>
      </c>
      <c r="H169" s="142"/>
      <c r="I169" s="142"/>
      <c r="J169" s="142"/>
      <c r="K169" s="142"/>
      <c r="L169" s="143"/>
    </row>
    <row r="170" spans="1:12" ht="14.25" customHeight="1" thickBot="1">
      <c r="A170" s="78"/>
      <c r="B170" s="79"/>
      <c r="C170" s="79"/>
      <c r="D170" s="79"/>
      <c r="E170" s="79"/>
      <c r="F170" s="80"/>
      <c r="G170" s="102"/>
      <c r="H170" s="103"/>
      <c r="I170" s="103"/>
      <c r="J170" s="103"/>
      <c r="K170" s="103"/>
      <c r="L170" s="104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mergeCells count="42">
    <mergeCell ref="J164:J165"/>
    <mergeCell ref="K164:K165"/>
    <mergeCell ref="L164:L165"/>
    <mergeCell ref="G164:G165"/>
    <mergeCell ref="H164:H165"/>
    <mergeCell ref="I164:I165"/>
    <mergeCell ref="G169:L169"/>
    <mergeCell ref="G40:H40"/>
    <mergeCell ref="A1:L1"/>
    <mergeCell ref="A2:L2"/>
    <mergeCell ref="A4:B4"/>
    <mergeCell ref="A32:B32"/>
    <mergeCell ref="A30:B30"/>
    <mergeCell ref="G39:H39"/>
    <mergeCell ref="A116:B116"/>
    <mergeCell ref="A60:B60"/>
    <mergeCell ref="G67:H67"/>
    <mergeCell ref="G160:H160"/>
    <mergeCell ref="G147:H147"/>
    <mergeCell ref="G154:H154"/>
    <mergeCell ref="G155:H155"/>
    <mergeCell ref="G156:H156"/>
    <mergeCell ref="G157:H157"/>
    <mergeCell ref="G158:H158"/>
    <mergeCell ref="G159:H159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49:H150"/>
    <mergeCell ref="G161:H161"/>
    <mergeCell ref="K162:K163"/>
    <mergeCell ref="L162:L163"/>
    <mergeCell ref="G162:G163"/>
    <mergeCell ref="H162:H163"/>
    <mergeCell ref="I162:I163"/>
    <mergeCell ref="J162:J16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U000689</dc:creator>
  <cp:keywords/>
  <dc:description/>
  <cp:lastModifiedBy>U000689</cp:lastModifiedBy>
  <dcterms:created xsi:type="dcterms:W3CDTF">2013-05-15T07:09:08Z</dcterms:created>
  <dcterms:modified xsi:type="dcterms:W3CDTF">2013-05-15T07:12:58Z</dcterms:modified>
  <cp:category/>
  <cp:version/>
  <cp:contentType/>
  <cp:contentStatus/>
</cp:coreProperties>
</file>