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R:\【母子】\☆産後ケア\★産後ケア様式\令和8年度\"/>
    </mc:Choice>
  </mc:AlternateContent>
  <xr:revisionPtr revIDLastSave="0" documentId="13_ncr:1_{C01EB2D3-BF44-4015-8F3F-92C98EAB2057}" xr6:coauthVersionLast="47" xr6:coauthVersionMax="47" xr10:uidLastSave="{00000000-0000-0000-0000-000000000000}"/>
  <bookViews>
    <workbookView xWindow="9510" yWindow="0" windowWidth="9780" windowHeight="11370" tabRatio="936" xr2:uid="{00000000-000D-0000-FFFF-FFFF00000000}"/>
  </bookViews>
  <sheets>
    <sheet name="改正・請求書（７) " sheetId="19" r:id="rId1"/>
  </sheets>
  <definedNames>
    <definedName name="_xlnm.Print_Area" localSheetId="0">'改正・請求書（７) '!$A$1:$AG$65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9" l="1"/>
  <c r="L58" i="19"/>
  <c r="M58" i="19"/>
  <c r="N58" i="19"/>
  <c r="O58" i="19"/>
  <c r="P58" i="19"/>
  <c r="Q58" i="19"/>
  <c r="K58" i="19"/>
  <c r="S27" i="19"/>
  <c r="AB56" i="19"/>
  <c r="AB55" i="19"/>
  <c r="AB54" i="19"/>
  <c r="AB53" i="19"/>
  <c r="AB52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Y56" i="19"/>
  <c r="Y55" i="19"/>
  <c r="Y53" i="19"/>
  <c r="Y52" i="19"/>
  <c r="Y50" i="19"/>
  <c r="Y49" i="19"/>
  <c r="Y47" i="19"/>
  <c r="Y46" i="19"/>
  <c r="Y44" i="19"/>
  <c r="Y43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54" i="19"/>
  <c r="Y51" i="19"/>
  <c r="Y48" i="19"/>
  <c r="Y45" i="19"/>
  <c r="Y42" i="19"/>
  <c r="V27" i="19"/>
  <c r="V30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43" i="19"/>
  <c r="V42" i="19"/>
  <c r="V41" i="19"/>
  <c r="V40" i="19"/>
  <c r="V39" i="19"/>
  <c r="V38" i="19"/>
  <c r="V37" i="19"/>
  <c r="V36" i="19"/>
  <c r="V33" i="19"/>
  <c r="V35" i="19"/>
  <c r="V34" i="19"/>
  <c r="V32" i="19"/>
  <c r="V31" i="19"/>
  <c r="V28" i="19"/>
  <c r="V29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2" i="19"/>
  <c r="S34" i="19"/>
  <c r="S33" i="19"/>
  <c r="S31" i="19"/>
  <c r="S30" i="19"/>
  <c r="S29" i="19"/>
  <c r="S28" i="19"/>
  <c r="AD54" i="19" l="1"/>
  <c r="AD42" i="19"/>
  <c r="AD45" i="19"/>
  <c r="AD48" i="19"/>
  <c r="AD36" i="19"/>
  <c r="AD33" i="19"/>
  <c r="AD51" i="19"/>
  <c r="AD39" i="19"/>
  <c r="AD30" i="19"/>
  <c r="AD27" i="19"/>
  <c r="AD58" i="19" l="1"/>
  <c r="O8" i="19" s="1"/>
</calcChain>
</file>

<file path=xl/sharedStrings.xml><?xml version="1.0" encoding="utf-8"?>
<sst xmlns="http://schemas.openxmlformats.org/spreadsheetml/2006/main" count="105" uniqueCount="71">
  <si>
    <t>宿泊型</t>
  </si>
  <si>
    <t>訪問型</t>
  </si>
  <si>
    <t>利用者氏名</t>
  </si>
  <si>
    <t>円</t>
  </si>
  <si>
    <t>請求額　￥</t>
  </si>
  <si>
    <t>所在地</t>
  </si>
  <si>
    <t>名称</t>
  </si>
  <si>
    <t>金機関名</t>
  </si>
  <si>
    <t>口座種別</t>
  </si>
  <si>
    <t>口座番号</t>
  </si>
  <si>
    <t>【集計表】</t>
  </si>
  <si>
    <t>宿泊</t>
  </si>
  <si>
    <t>通所</t>
  </si>
  <si>
    <t>訪問</t>
  </si>
  <si>
    <t>（フリガナ）
口座名義人</t>
    <phoneticPr fontId="1"/>
  </si>
  <si>
    <t>発行
番号</t>
    <phoneticPr fontId="1"/>
  </si>
  <si>
    <t>延日数</t>
    <rPh sb="1" eb="3">
      <t>ニッスウ</t>
    </rPh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</si>
  <si>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</si>
  <si>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</si>
  <si>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</si>
  <si>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</si>
  <si>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※市町記入欄</t>
  </si>
  <si>
    <t>課税世帯</t>
    <rPh sb="0" eb="2">
      <t>カゼイ</t>
    </rPh>
    <rPh sb="2" eb="4">
      <t>セタイ</t>
    </rPh>
    <phoneticPr fontId="1"/>
  </si>
  <si>
    <t>通所型</t>
    <phoneticPr fontId="1"/>
  </si>
  <si>
    <t>型ごとの延人数</t>
    <rPh sb="0" eb="1">
      <t>カタ</t>
    </rPh>
    <rPh sb="4" eb="5">
      <t>ノ</t>
    </rPh>
    <rPh sb="5" eb="7">
      <t>ニンズウ</t>
    </rPh>
    <phoneticPr fontId="1"/>
  </si>
  <si>
    <t>基本額</t>
    <rPh sb="0" eb="3">
      <t>キホンガク</t>
    </rPh>
    <phoneticPr fontId="1"/>
  </si>
  <si>
    <t>要支援</t>
    <rPh sb="0" eb="3">
      <t>ヨウシエン</t>
    </rPh>
    <phoneticPr fontId="1"/>
  </si>
  <si>
    <t>委託料</t>
    <phoneticPr fontId="1"/>
  </si>
  <si>
    <t>加算</t>
    <rPh sb="0" eb="2">
      <t>カサン</t>
    </rPh>
    <phoneticPr fontId="1"/>
  </si>
  <si>
    <t>支店</t>
    <phoneticPr fontId="1"/>
  </si>
  <si>
    <t xml:space="preserve">支店コード
</t>
    <rPh sb="0" eb="2">
      <t>シテン</t>
    </rPh>
    <phoneticPr fontId="1"/>
  </si>
  <si>
    <t>利用数</t>
    <rPh sb="0" eb="3">
      <t>リヨウスウ</t>
    </rPh>
    <phoneticPr fontId="1"/>
  </si>
  <si>
    <t>請求者</t>
    <rPh sb="0" eb="3">
      <t>セイキュウシャ</t>
    </rPh>
    <phoneticPr fontId="1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</si>
  <si>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</si>
  <si>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</si>
  <si>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</si>
  <si>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</si>
  <si>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</si>
  <si>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円/日</t>
    <phoneticPr fontId="1"/>
  </si>
  <si>
    <t>円/時間</t>
  </si>
  <si>
    <t>多胎
（課税世帯）</t>
    <rPh sb="0" eb="2">
      <t>タタイ</t>
    </rPh>
    <rPh sb="4" eb="6">
      <t>カゼイ</t>
    </rPh>
    <rPh sb="6" eb="8">
      <t>セタイ</t>
    </rPh>
    <phoneticPr fontId="1"/>
  </si>
  <si>
    <t>多胎
（非課税世帯）</t>
    <rPh sb="0" eb="2">
      <t>タタイ</t>
    </rPh>
    <rPh sb="4" eb="9">
      <t>ヒカゼイセタイ</t>
    </rPh>
    <phoneticPr fontId="1"/>
  </si>
  <si>
    <t>総合計金額</t>
    <rPh sb="0" eb="2">
      <t>ソウゴウ</t>
    </rPh>
    <rPh sb="2" eb="3">
      <t>ケイ</t>
    </rPh>
    <rPh sb="3" eb="5">
      <t>キンガク</t>
    </rPh>
    <phoneticPr fontId="1"/>
  </si>
  <si>
    <t>基本額（課税）</t>
    <rPh sb="0" eb="2">
      <t>キホン</t>
    </rPh>
    <rPh sb="2" eb="3">
      <t>ガク</t>
    </rPh>
    <rPh sb="4" eb="6">
      <t>カゼイ</t>
    </rPh>
    <phoneticPr fontId="1"/>
  </si>
  <si>
    <t>多胎加算（課税）</t>
    <rPh sb="0" eb="4">
      <t>タタイカサン</t>
    </rPh>
    <rPh sb="5" eb="7">
      <t>カゼイ</t>
    </rPh>
    <phoneticPr fontId="1"/>
  </si>
  <si>
    <t>多胎加算（非課税）</t>
    <rPh sb="0" eb="4">
      <t>タタイカサン</t>
    </rPh>
    <rPh sb="5" eb="8">
      <t>ヒカゼイ</t>
    </rPh>
    <phoneticPr fontId="1"/>
  </si>
  <si>
    <t>型</t>
    <rPh sb="0" eb="1">
      <t>カタ</t>
    </rPh>
    <phoneticPr fontId="1"/>
  </si>
  <si>
    <t>宿泊</t>
    <rPh sb="0" eb="2">
      <t>シュクハク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</si>
  <si>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</si>
  <si>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</si>
  <si>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黄色セル</t>
    <rPh sb="0" eb="2">
      <t>キイロ</t>
    </rPh>
    <phoneticPr fontId="1"/>
  </si>
  <si>
    <t>合計</t>
    <rPh sb="0" eb="2">
      <t>ゴウケイケイ</t>
    </rPh>
    <phoneticPr fontId="1"/>
  </si>
  <si>
    <t>合計請求額</t>
    <rPh sb="2" eb="4">
      <t>セイキュウ</t>
    </rPh>
    <rPh sb="4" eb="5">
      <t>ガク</t>
    </rPh>
    <phoneticPr fontId="1"/>
  </si>
  <si>
    <t>ﾒｰﾙｱﾄﾞﾚｽ</t>
  </si>
  <si>
    <t>銀行・信用金庫</t>
    <phoneticPr fontId="1"/>
  </si>
  <si>
    <t>２当座</t>
    <phoneticPr fontId="1"/>
  </si>
  <si>
    <t>１普通</t>
    <phoneticPr fontId="1"/>
  </si>
  <si>
    <t>は自動計算のため入力しないでください。</t>
    <rPh sb="1" eb="5">
      <t>ジドウケイサン</t>
    </rPh>
    <rPh sb="8" eb="10">
      <t>ニュウリョク</t>
    </rPh>
    <phoneticPr fontId="1"/>
  </si>
  <si>
    <t>※</t>
    <phoneticPr fontId="1"/>
  </si>
  <si>
    <t>令和</t>
    <rPh sb="0" eb="2">
      <t>レイワ</t>
    </rPh>
    <phoneticPr fontId="1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</si>
  <si>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"/>
  </si>
  <si>
    <t>【振込先】</t>
    <phoneticPr fontId="1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</si>
  <si>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"/>
  </si>
  <si>
    <t>〒</t>
    <phoneticPr fontId="1"/>
  </si>
  <si>
    <t>所得区分</t>
    <rPh sb="0" eb="4">
      <t>ショトククブン</t>
    </rPh>
    <phoneticPr fontId="1"/>
  </si>
  <si>
    <t>非課税・生活保護世帯</t>
    <rPh sb="0" eb="3">
      <t>ヒカゼイ</t>
    </rPh>
    <rPh sb="4" eb="8">
      <t>セイカツホゴ</t>
    </rPh>
    <rPh sb="8" eb="10">
      <t>セタイ</t>
    </rPh>
    <phoneticPr fontId="1"/>
  </si>
  <si>
    <t>基本額（非課税・生保）</t>
    <rPh sb="0" eb="3">
      <t>キホンガク</t>
    </rPh>
    <rPh sb="4" eb="7">
      <t>ヒカゼイ</t>
    </rPh>
    <rPh sb="8" eb="10">
      <t>セイホ</t>
    </rPh>
    <phoneticPr fontId="1"/>
  </si>
  <si>
    <t>様式第７号（第11条関係）</t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</si>
  <si>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産後ケア事業　請求書</t>
    <rPh sb="7" eb="10">
      <t>セイキュウショ</t>
    </rPh>
    <phoneticPr fontId="1"/>
  </si>
  <si>
    <t>南あわじ市長　様</t>
    <rPh sb="0" eb="1">
      <t>ミナミ</t>
    </rPh>
    <rPh sb="4" eb="5">
      <t>シ</t>
    </rPh>
    <phoneticPr fontId="1"/>
  </si>
  <si>
    <t>　南あわじ市産後ケア事業（　　年　　月分）について、下記のとおり請求します。</t>
    <rPh sb="1" eb="2">
      <t>ミナミ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</si>
</sst>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/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3" fillId="0" borderId="13" xfId="0" applyFont="1" applyBorder="1" applyAlignment="1">
      <alignment vertical="center" shrinkToFit="1"/>
    </xf>
    <xf numFmtId="0" fontId="6" fillId="0" borderId="0" xfId="0" applyFont="1" applyAlignment="1">
      <alignment horizontal="centerContinuous" vertical="center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7" xfId="0" applyNumberFormat="1" applyFont="1" applyBorder="1">
      <alignment vertical="center"/>
    </xf>
    <xf numFmtId="176" fontId="3" fillId="4" borderId="0" xfId="0" applyNumberFormat="1" applyFont="1" applyFill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2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3" fillId="0" borderId="2" xfId="0" applyFont="1" applyBorder="1">
      <alignment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 applyProtection="1">
      <alignment horizontal="right" vertical="center"/>
      <protection hidden="1"/>
    </xf>
    <xf numFmtId="176" fontId="10" fillId="2" borderId="45" xfId="0" applyNumberFormat="1" applyFont="1" applyFill="1" applyBorder="1" applyAlignment="1" applyProtection="1">
      <alignment horizontal="right" vertical="center"/>
      <protection hidden="1"/>
    </xf>
    <xf numFmtId="176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176" fontId="10" fillId="2" borderId="47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0" fillId="2" borderId="55" xfId="0" applyNumberFormat="1" applyFont="1" applyFill="1" applyBorder="1" applyAlignment="1" applyProtection="1">
      <alignment horizontal="center" vertical="center"/>
      <protection hidden="1"/>
    </xf>
    <xf numFmtId="176" fontId="10" fillId="2" borderId="56" xfId="0" applyNumberFormat="1" applyFont="1" applyFill="1" applyBorder="1" applyAlignment="1" applyProtection="1">
      <alignment horizontal="center" vertical="center"/>
      <protection hidden="1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176" fontId="10" fillId="2" borderId="47" xfId="0" applyNumberFormat="1" applyFont="1" applyFill="1" applyBorder="1" applyAlignment="1" applyProtection="1">
      <alignment horizontal="right" vertical="center"/>
      <protection hidden="1"/>
    </xf>
    <xf numFmtId="176" fontId="10" fillId="2" borderId="44" xfId="0" applyNumberFormat="1" applyFont="1" applyFill="1" applyBorder="1" applyAlignment="1" applyProtection="1">
      <alignment horizontal="right" vertical="center"/>
      <protection hidden="1"/>
    </xf>
    <xf numFmtId="176" fontId="10" fillId="2" borderId="48" xfId="0" applyNumberFormat="1" applyFont="1" applyFill="1" applyBorder="1" applyAlignment="1" applyProtection="1">
      <alignment horizontal="right" vertical="center"/>
      <protection hidden="1"/>
    </xf>
    <xf numFmtId="176" fontId="10" fillId="2" borderId="46" xfId="0" applyNumberFormat="1" applyFont="1" applyFill="1" applyBorder="1" applyAlignment="1" applyProtection="1">
      <alignment horizontal="right" vertical="center"/>
      <protection hidden="1"/>
    </xf>
    <xf numFmtId="176" fontId="10" fillId="2" borderId="48" xfId="0" applyNumberFormat="1" applyFont="1" applyFill="1" applyBorder="1" applyAlignment="1" applyProtection="1">
      <alignment horizontal="center" vertical="center"/>
      <protection hidden="1"/>
    </xf>
    <xf numFmtId="3" fontId="11" fillId="0" borderId="13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center" vertical="center" shrinkToFit="1"/>
    </xf>
    <xf numFmtId="3" fontId="11" fillId="0" borderId="36" xfId="0" applyNumberFormat="1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3" fontId="11" fillId="0" borderId="32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5" fillId="0" borderId="13" xfId="3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51894</xdr:colOff>
      <xdr:row>60</xdr:row>
      <xdr:rowOff>152400</xdr:rowOff>
    </xdr:from>
    <xdr:to>
      <xdr:col>30</xdr:col>
      <xdr:colOff>79001</xdr:colOff>
      <xdr:row>64</xdr:row>
      <xdr:rowOff>163390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CF25B9E-A49C-25FD-ADA9-08D4139BF847}"/>
            </a:ext>
          </a:extLst>
        </xdr:cNvPr>
        <xdr:cNvSpPr/>
      </xdr:nvSpPr>
      <xdr:spPr>
        <a:xfrm>
          <a:off x="3395169" y="11963400"/>
          <a:ext cx="2932232" cy="725365"/>
        </a:xfrm>
        <a:prstGeom prst="wedgeRectCallout">
          <a:avLst>
            <a:gd name="adj1" fmla="val -61331"/>
            <a:gd name="adj2" fmla="val 3348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数式に反映するため、ダミーの委託料を記載しています。</a:t>
          </a:r>
          <a:r>
            <a:rPr kumimoji="1" lang="ja-JP" altLang="en-US" sz="1100" b="1" u="sng">
              <a:solidFill>
                <a:srgbClr val="FF0000"/>
              </a:solidFill>
            </a:rPr>
            <a:t>市町が様式を作成する際には、各市町の委託料に置き換えてください。</a:t>
          </a:r>
        </a:p>
      </xdr:txBody>
    </xdr:sp>
    <xdr:clientData/>
  </xdr:twoCellAnchor>
  <xdr:twoCellAnchor>
    <xdr:from>
      <xdr:col>33</xdr:col>
      <xdr:colOff>74519</xdr:colOff>
      <xdr:row>23</xdr:row>
      <xdr:rowOff>33618</xdr:rowOff>
    </xdr:from>
    <xdr:to>
      <xdr:col>41</xdr:col>
      <xdr:colOff>85725</xdr:colOff>
      <xdr:row>34</xdr:row>
      <xdr:rowOff>104775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EEDCBE3-CD7B-42F0-B0AC-012137E3DABC}"/>
            </a:ext>
          </a:extLst>
        </xdr:cNvPr>
        <xdr:cNvSpPr/>
      </xdr:nvSpPr>
      <xdr:spPr>
        <a:xfrm>
          <a:off x="7027769" y="4024593"/>
          <a:ext cx="3354481" cy="3052482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市町において様式を定める際にも、できるだけ自動計算となるよう様式の作成をお願いいたします。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u="sng">
              <a:solidFill>
                <a:schemeClr val="tx1"/>
              </a:solidFill>
            </a:rPr>
            <a:t>※</a:t>
          </a:r>
          <a:r>
            <a:rPr kumimoji="1" lang="ja-JP" altLang="en-US" sz="1100" u="sng">
              <a:solidFill>
                <a:schemeClr val="tx1"/>
              </a:solidFill>
            </a:rPr>
            <a:t>実施機関に記入いただく際には、赤枠内は数式を変更できないようシートに保護をかけていただくことをおすすめします。（市町が変更できるようこの様式には保護をかけておりません）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3CA-C927-4D5D-82F7-060229E46B07}">
  <dimension ref="A1:AH70"/>
  <sheetViews>
    <sheetView tabSelected="1" view="pageBreakPreview" topLeftCell="A18" zoomScale="64" zoomScaleNormal="100" zoomScaleSheetLayoutView="64" workbookViewId="0">
      <selection activeCell="AN36" sqref="AN36:AN37"/>
    </sheetView>
  </sheetViews>
  <sheetFormatPr defaultColWidth="9" defaultRowHeight="13" x14ac:dyDescent="0.2"/>
  <cols>
    <col min="1" max="1" width="2.6328125" style="1" customWidth="1"/>
    <col min="2" max="5" width="2" style="1" customWidth="1"/>
    <col min="6" max="10" width="2.36328125" style="1" customWidth="1"/>
    <col min="11" max="16" width="3" style="1" customWidth="1"/>
    <col min="17" max="17" width="3.36328125" style="1" customWidth="1"/>
    <col min="18" max="18" width="5" style="1" customWidth="1"/>
    <col min="19" max="21" width="3" style="1" customWidth="1"/>
    <col min="22" max="23" width="2" style="1" customWidth="1"/>
    <col min="24" max="24" width="2.6328125" style="1" customWidth="1"/>
    <col min="25" max="25" width="2" style="1" customWidth="1"/>
    <col min="26" max="26" width="2.08984375" style="1" customWidth="1"/>
    <col min="27" max="27" width="2.81640625" style="1" customWidth="1"/>
    <col min="28" max="28" width="3.453125" style="1" customWidth="1"/>
    <col min="29" max="29" width="3" style="1" customWidth="1"/>
    <col min="30" max="31" width="4.81640625" style="1" customWidth="1"/>
    <col min="32" max="34" width="2.1796875" style="1" customWidth="1"/>
    <col min="35" max="37" width="1.90625" style="1" customWidth="1"/>
    <col min="38" max="41" width="9" style="1"/>
    <col min="42" max="42" width="2.81640625" style="1" customWidth="1"/>
    <col min="43" max="16384" width="9" style="1"/>
  </cols>
  <sheetData>
    <row r="1" spans="1:34" x14ac:dyDescent="0.2">
      <c r="A1" s="1" t="s">
        <v>67</v>
      </c>
    </row>
    <row r="2" spans="1:34" ht="16.5" x14ac:dyDescent="0.2">
      <c r="A2" s="97" t="s">
        <v>68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5.5" customHeight="1" x14ac:dyDescent="0.2"/>
    <row r="4" spans="1:34" x14ac:dyDescent="0.2">
      <c r="A4" s="1" t="s">
        <v>69</v>
      </c>
    </row>
    <row r="5" spans="1:34" ht="15" customHeight="1" x14ac:dyDescent="0.2"/>
    <row r="6" spans="1:34" x14ac:dyDescent="0.2">
      <c r="A6" s="1" t="s">
        <v>70</v>
      </c>
    </row>
    <row r="7" spans="1:34" ht="10" customHeight="1" x14ac:dyDescent="0.2"/>
    <row r="8" spans="1:34" s="5" customFormat="1" ht="23.15" customHeight="1" x14ac:dyDescent="0.2">
      <c r="I8" s="6" t="s">
        <v>4</v>
      </c>
      <c r="J8" s="6"/>
      <c r="K8" s="6"/>
      <c r="L8" s="6"/>
      <c r="M8" s="6"/>
      <c r="N8" s="6"/>
      <c r="O8" s="98">
        <f>AD58</f>
        <v>0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6" t="s">
        <v>3</v>
      </c>
    </row>
    <row r="9" spans="1:34" ht="12" customHeight="1" x14ac:dyDescent="0.2"/>
    <row r="10" spans="1:34" ht="16" customHeight="1" x14ac:dyDescent="0.2">
      <c r="J10" s="71" t="s">
        <v>59</v>
      </c>
      <c r="K10" s="71"/>
      <c r="L10" s="30"/>
      <c r="M10" s="1" t="s">
        <v>37</v>
      </c>
      <c r="N10" s="30"/>
      <c r="O10" s="1" t="s">
        <v>35</v>
      </c>
      <c r="P10" s="30"/>
      <c r="Q10" s="1" t="s">
        <v>36</v>
      </c>
    </row>
    <row r="11" spans="1:34" ht="9" customHeight="1" x14ac:dyDescent="0.2">
      <c r="N11" s="221" t="s">
        <v>32</v>
      </c>
      <c r="O11" s="222"/>
      <c r="P11" s="57" t="s">
        <v>5</v>
      </c>
      <c r="Q11" s="58"/>
      <c r="R11" s="40" t="s">
        <v>63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</row>
    <row r="12" spans="1:34" ht="15.65" customHeight="1" x14ac:dyDescent="0.2">
      <c r="N12" s="221"/>
      <c r="O12" s="222"/>
      <c r="P12" s="59"/>
      <c r="Q12" s="60"/>
      <c r="R12" s="214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6"/>
    </row>
    <row r="13" spans="1:34" ht="15.65" customHeight="1" x14ac:dyDescent="0.2">
      <c r="P13" s="55" t="s">
        <v>6</v>
      </c>
      <c r="Q13" s="56"/>
      <c r="R13" s="55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56"/>
    </row>
    <row r="14" spans="1:34" ht="15.65" customHeight="1" x14ac:dyDescent="0.2">
      <c r="P14" s="49" t="s">
        <v>33</v>
      </c>
      <c r="Q14" s="50"/>
      <c r="R14" s="50"/>
      <c r="S14" s="50"/>
      <c r="T14" s="51"/>
      <c r="U14" s="210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2"/>
    </row>
    <row r="15" spans="1:34" ht="15.65" customHeight="1" x14ac:dyDescent="0.2">
      <c r="P15" s="52" t="s">
        <v>62</v>
      </c>
      <c r="Q15" s="53"/>
      <c r="R15" s="53"/>
      <c r="S15" s="53"/>
      <c r="T15" s="54"/>
      <c r="U15" s="210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2"/>
    </row>
    <row r="16" spans="1:34" ht="15.65" customHeight="1" x14ac:dyDescent="0.2">
      <c r="A16" s="7" t="s">
        <v>61</v>
      </c>
      <c r="P16" s="52" t="s">
        <v>34</v>
      </c>
      <c r="Q16" s="54"/>
      <c r="R16" s="210"/>
      <c r="S16" s="211"/>
      <c r="T16" s="211"/>
      <c r="U16" s="211"/>
      <c r="V16" s="211"/>
      <c r="W16" s="212"/>
      <c r="X16" s="64" t="s">
        <v>53</v>
      </c>
      <c r="Y16" s="65"/>
      <c r="Z16" s="65"/>
      <c r="AA16" s="66"/>
      <c r="AB16" s="209"/>
      <c r="AC16" s="53"/>
      <c r="AD16" s="53"/>
      <c r="AE16" s="53"/>
      <c r="AF16" s="53"/>
      <c r="AG16" s="54"/>
    </row>
    <row r="17" spans="1:34" ht="9" customHeight="1" thickBot="1" x14ac:dyDescent="0.25"/>
    <row r="18" spans="1:34" ht="14.5" customHeight="1" x14ac:dyDescent="0.2">
      <c r="A18" s="100" t="s">
        <v>7</v>
      </c>
      <c r="B18" s="101"/>
      <c r="C18" s="101"/>
      <c r="D18" s="101"/>
      <c r="E18" s="101"/>
      <c r="F18" s="205"/>
      <c r="G18" s="206"/>
      <c r="H18" s="206"/>
      <c r="I18" s="206"/>
      <c r="J18" s="206"/>
      <c r="K18" s="206"/>
      <c r="L18" s="206"/>
      <c r="M18" s="217" t="s">
        <v>54</v>
      </c>
      <c r="N18" s="217"/>
      <c r="O18" s="217"/>
      <c r="P18" s="218"/>
      <c r="Q18" s="205"/>
      <c r="R18" s="206"/>
      <c r="S18" s="206"/>
      <c r="T18" s="201" t="s">
        <v>29</v>
      </c>
      <c r="U18" s="202"/>
      <c r="V18" s="143" t="s">
        <v>30</v>
      </c>
      <c r="W18" s="144"/>
      <c r="X18" s="144"/>
      <c r="Y18" s="144"/>
      <c r="Z18" s="145"/>
      <c r="AA18" s="145"/>
      <c r="AB18" s="146"/>
      <c r="AC18" s="127" t="s">
        <v>8</v>
      </c>
      <c r="AD18" s="128"/>
      <c r="AE18" s="132" t="s">
        <v>56</v>
      </c>
      <c r="AF18" s="133"/>
    </row>
    <row r="19" spans="1:34" ht="14.5" customHeight="1" x14ac:dyDescent="0.2">
      <c r="A19" s="102"/>
      <c r="B19" s="103"/>
      <c r="C19" s="103"/>
      <c r="D19" s="103"/>
      <c r="E19" s="103"/>
      <c r="F19" s="207"/>
      <c r="G19" s="208"/>
      <c r="H19" s="208"/>
      <c r="I19" s="208"/>
      <c r="J19" s="208"/>
      <c r="K19" s="208"/>
      <c r="L19" s="208"/>
      <c r="M19" s="219"/>
      <c r="N19" s="219"/>
      <c r="O19" s="219"/>
      <c r="P19" s="220"/>
      <c r="Q19" s="207"/>
      <c r="R19" s="208"/>
      <c r="S19" s="208"/>
      <c r="T19" s="203"/>
      <c r="U19" s="204"/>
      <c r="V19" s="199"/>
      <c r="W19" s="200"/>
      <c r="X19" s="200"/>
      <c r="Y19" s="200"/>
      <c r="Z19" s="147"/>
      <c r="AA19" s="147"/>
      <c r="AB19" s="148"/>
      <c r="AC19" s="129"/>
      <c r="AD19" s="130"/>
      <c r="AE19" s="124" t="s">
        <v>55</v>
      </c>
      <c r="AF19" s="131"/>
      <c r="AG19" s="3"/>
    </row>
    <row r="20" spans="1:34" ht="12" customHeight="1" x14ac:dyDescent="0.2">
      <c r="A20" s="113" t="s">
        <v>14</v>
      </c>
      <c r="B20" s="114"/>
      <c r="C20" s="114"/>
      <c r="D20" s="114"/>
      <c r="E20" s="114"/>
      <c r="F20" s="117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9"/>
      <c r="S20" s="103" t="s">
        <v>9</v>
      </c>
      <c r="T20" s="103"/>
      <c r="U20" s="103"/>
      <c r="V20" s="103"/>
      <c r="W20" s="103"/>
      <c r="X20" s="103"/>
      <c r="Y20" s="103"/>
      <c r="Z20" s="57"/>
      <c r="AA20" s="134"/>
      <c r="AB20" s="134"/>
      <c r="AC20" s="134"/>
      <c r="AD20" s="134"/>
      <c r="AE20" s="134"/>
      <c r="AF20" s="135"/>
    </row>
    <row r="21" spans="1:34" ht="21" customHeight="1" thickBot="1" x14ac:dyDescent="0.25">
      <c r="A21" s="115"/>
      <c r="B21" s="116"/>
      <c r="C21" s="116"/>
      <c r="D21" s="116"/>
      <c r="E21" s="116"/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3"/>
      <c r="S21" s="120"/>
      <c r="T21" s="120"/>
      <c r="U21" s="120"/>
      <c r="V21" s="120"/>
      <c r="W21" s="120"/>
      <c r="X21" s="120"/>
      <c r="Y21" s="120"/>
      <c r="Z21" s="121"/>
      <c r="AA21" s="122"/>
      <c r="AB21" s="122"/>
      <c r="AC21" s="122"/>
      <c r="AD21" s="122"/>
      <c r="AE21" s="122"/>
      <c r="AF21" s="136"/>
    </row>
    <row r="22" spans="1:34" ht="9" customHeight="1" x14ac:dyDescent="0.2">
      <c r="A22" s="4"/>
      <c r="B22" s="4"/>
      <c r="C22" s="4"/>
      <c r="D22" s="4"/>
      <c r="E22" s="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3" customHeight="1" x14ac:dyDescent="0.2">
      <c r="A23" s="7" t="s">
        <v>10</v>
      </c>
      <c r="R23" s="31" t="s">
        <v>58</v>
      </c>
      <c r="S23" s="63" t="s">
        <v>50</v>
      </c>
      <c r="T23" s="63"/>
      <c r="U23" s="63"/>
      <c r="V23" s="10" t="s">
        <v>57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03"/>
      <c r="B24" s="104" t="s">
        <v>15</v>
      </c>
      <c r="C24" s="105"/>
      <c r="D24" s="105"/>
      <c r="E24" s="106"/>
      <c r="F24" s="103" t="s">
        <v>2</v>
      </c>
      <c r="G24" s="103"/>
      <c r="H24" s="103"/>
      <c r="I24" s="103"/>
      <c r="J24" s="103"/>
      <c r="K24" s="137" t="s">
        <v>64</v>
      </c>
      <c r="L24" s="138"/>
      <c r="M24" s="124" t="s">
        <v>31</v>
      </c>
      <c r="N24" s="125"/>
      <c r="O24" s="126"/>
      <c r="P24" s="114" t="s">
        <v>28</v>
      </c>
      <c r="Q24" s="114"/>
      <c r="R24" s="114" t="s">
        <v>27</v>
      </c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04" t="s">
        <v>52</v>
      </c>
      <c r="AE24" s="105"/>
      <c r="AF24" s="105"/>
      <c r="AG24" s="106"/>
    </row>
    <row r="25" spans="1:34" ht="20.149999999999999" customHeight="1" x14ac:dyDescent="0.2">
      <c r="A25" s="103"/>
      <c r="B25" s="107"/>
      <c r="C25" s="108"/>
      <c r="D25" s="108"/>
      <c r="E25" s="109"/>
      <c r="F25" s="103"/>
      <c r="G25" s="103"/>
      <c r="H25" s="103"/>
      <c r="I25" s="103"/>
      <c r="J25" s="103"/>
      <c r="K25" s="141" t="s">
        <v>22</v>
      </c>
      <c r="L25" s="152" t="s">
        <v>65</v>
      </c>
      <c r="M25" s="11" t="s">
        <v>0</v>
      </c>
      <c r="N25" s="11" t="s">
        <v>23</v>
      </c>
      <c r="O25" s="11" t="s">
        <v>1</v>
      </c>
      <c r="P25" s="141" t="s">
        <v>18</v>
      </c>
      <c r="Q25" s="141" t="s">
        <v>19</v>
      </c>
      <c r="R25" s="140" t="s">
        <v>25</v>
      </c>
      <c r="S25" s="140"/>
      <c r="T25" s="140"/>
      <c r="U25" s="140"/>
      <c r="V25" s="140" t="s">
        <v>28</v>
      </c>
      <c r="W25" s="140"/>
      <c r="X25" s="140"/>
      <c r="Y25" s="140"/>
      <c r="Z25" s="140"/>
      <c r="AA25" s="140"/>
      <c r="AB25" s="140"/>
      <c r="AC25" s="140"/>
      <c r="AD25" s="107"/>
      <c r="AE25" s="108"/>
      <c r="AF25" s="108"/>
      <c r="AG25" s="109"/>
    </row>
    <row r="26" spans="1:34" ht="72" customHeight="1" thickBot="1" x14ac:dyDescent="0.25">
      <c r="A26" s="103"/>
      <c r="B26" s="110"/>
      <c r="C26" s="111"/>
      <c r="D26" s="111"/>
      <c r="E26" s="112"/>
      <c r="F26" s="103"/>
      <c r="G26" s="103"/>
      <c r="H26" s="103"/>
      <c r="I26" s="103"/>
      <c r="J26" s="103"/>
      <c r="K26" s="142"/>
      <c r="L26" s="153"/>
      <c r="M26" s="13" t="s">
        <v>16</v>
      </c>
      <c r="N26" s="13" t="s">
        <v>17</v>
      </c>
      <c r="O26" s="13" t="s">
        <v>17</v>
      </c>
      <c r="P26" s="142"/>
      <c r="Q26" s="142"/>
      <c r="R26" s="139" t="s">
        <v>60</v>
      </c>
      <c r="S26" s="139"/>
      <c r="T26" s="139"/>
      <c r="U26" s="139"/>
      <c r="V26" s="155" t="s">
        <v>40</v>
      </c>
      <c r="W26" s="156"/>
      <c r="X26" s="157"/>
      <c r="Y26" s="155" t="s">
        <v>41</v>
      </c>
      <c r="Z26" s="156"/>
      <c r="AA26" s="157"/>
      <c r="AB26" s="158" t="s">
        <v>26</v>
      </c>
      <c r="AC26" s="159"/>
      <c r="AD26" s="107"/>
      <c r="AE26" s="108"/>
      <c r="AF26" s="108"/>
      <c r="AG26" s="109"/>
    </row>
    <row r="27" spans="1:34" ht="14.15" customHeight="1" thickTop="1" x14ac:dyDescent="0.2">
      <c r="A27" s="85">
        <v>1</v>
      </c>
      <c r="B27" s="78"/>
      <c r="C27" s="88"/>
      <c r="D27" s="88"/>
      <c r="E27" s="89"/>
      <c r="F27" s="78"/>
      <c r="G27" s="88"/>
      <c r="H27" s="88"/>
      <c r="I27" s="88"/>
      <c r="J27" s="88"/>
      <c r="K27" s="151"/>
      <c r="L27" s="150"/>
      <c r="M27" s="82"/>
      <c r="N27" s="94"/>
      <c r="O27" s="78"/>
      <c r="P27" s="149"/>
      <c r="Q27" s="163"/>
      <c r="R27" s="41" t="s">
        <v>11</v>
      </c>
      <c r="S27" s="154">
        <f>IF(K27&gt;=1,B63*M27,IF(L27&gt;=1,E63*M27,0))</f>
        <v>0</v>
      </c>
      <c r="T27" s="154"/>
      <c r="U27" s="154"/>
      <c r="V27" s="160">
        <f>IF(AND(P27&gt;0,K27&gt;0),M27*H63,0)</f>
        <v>0</v>
      </c>
      <c r="W27" s="161"/>
      <c r="X27" s="161"/>
      <c r="Y27" s="160">
        <f>IF(AND(P27&gt;0,L27&gt;0),M27*K63,0)</f>
        <v>0</v>
      </c>
      <c r="Z27" s="161"/>
      <c r="AA27" s="161"/>
      <c r="AB27" s="154">
        <f>IF(Q27&gt;0,M27*N63,0)</f>
        <v>0</v>
      </c>
      <c r="AC27" s="154"/>
      <c r="AD27" s="166">
        <f>S27+V27+Y27+AB27+S28+V28+Y28+AB28+S29+V29+Y29+AB29</f>
        <v>0</v>
      </c>
      <c r="AE27" s="166"/>
      <c r="AF27" s="166"/>
      <c r="AG27" s="167"/>
    </row>
    <row r="28" spans="1:34" ht="14.15" customHeight="1" x14ac:dyDescent="0.2">
      <c r="A28" s="86"/>
      <c r="B28" s="79"/>
      <c r="C28" s="90"/>
      <c r="D28" s="90"/>
      <c r="E28" s="91"/>
      <c r="F28" s="79"/>
      <c r="G28" s="90"/>
      <c r="H28" s="90"/>
      <c r="I28" s="90"/>
      <c r="J28" s="90"/>
      <c r="K28" s="75"/>
      <c r="L28" s="81"/>
      <c r="M28" s="83"/>
      <c r="N28" s="95"/>
      <c r="O28" s="79"/>
      <c r="P28" s="76"/>
      <c r="Q28" s="77"/>
      <c r="R28" s="42" t="s">
        <v>12</v>
      </c>
      <c r="S28" s="69">
        <f>IF(K27&gt;=1,B64*N27,IF(L27&gt;=1,E64*N27,0))</f>
        <v>0</v>
      </c>
      <c r="T28" s="69"/>
      <c r="U28" s="69"/>
      <c r="V28" s="69">
        <f>IF(AND(P27&gt;0,K27&gt;0),N27*H64,0)</f>
        <v>0</v>
      </c>
      <c r="W28" s="69"/>
      <c r="X28" s="69"/>
      <c r="Y28" s="69">
        <f>IF(AND(P27&gt;0,L27&gt;0),N27*K64,0)</f>
        <v>0</v>
      </c>
      <c r="Z28" s="69"/>
      <c r="AA28" s="69"/>
      <c r="AB28" s="69">
        <f>IF(Q27&gt;0,N27*N64,0)</f>
        <v>0</v>
      </c>
      <c r="AC28" s="69"/>
      <c r="AD28" s="67"/>
      <c r="AE28" s="67"/>
      <c r="AF28" s="67"/>
      <c r="AG28" s="68"/>
    </row>
    <row r="29" spans="1:34" ht="14.15" customHeight="1" x14ac:dyDescent="0.2">
      <c r="A29" s="87"/>
      <c r="B29" s="80"/>
      <c r="C29" s="92"/>
      <c r="D29" s="92"/>
      <c r="E29" s="93"/>
      <c r="F29" s="80"/>
      <c r="G29" s="92"/>
      <c r="H29" s="92"/>
      <c r="I29" s="92"/>
      <c r="J29" s="92"/>
      <c r="K29" s="75"/>
      <c r="L29" s="81"/>
      <c r="M29" s="84"/>
      <c r="N29" s="96"/>
      <c r="O29" s="80"/>
      <c r="P29" s="76"/>
      <c r="Q29" s="77"/>
      <c r="R29" s="42" t="s">
        <v>13</v>
      </c>
      <c r="S29" s="69">
        <f>IF(K27&gt;=1,B65*O27,IF(L27&gt;=1,E65*O27,0))</f>
        <v>0</v>
      </c>
      <c r="T29" s="69"/>
      <c r="U29" s="69"/>
      <c r="V29" s="69">
        <f>IF(AND(P27&gt;0,K27&gt;0),O27*H65,0)</f>
        <v>0</v>
      </c>
      <c r="W29" s="69"/>
      <c r="X29" s="69"/>
      <c r="Y29" s="69">
        <f>IF(AND(P27&gt;0,L27&gt;0),O27*K65,0)</f>
        <v>0</v>
      </c>
      <c r="Z29" s="69"/>
      <c r="AA29" s="69"/>
      <c r="AB29" s="69">
        <f>IF(Q27&gt;0,O27*N65,0)</f>
        <v>0</v>
      </c>
      <c r="AC29" s="69"/>
      <c r="AD29" s="67"/>
      <c r="AE29" s="67"/>
      <c r="AF29" s="67"/>
      <c r="AG29" s="68"/>
    </row>
    <row r="30" spans="1:34" ht="14.15" customHeight="1" x14ac:dyDescent="0.2">
      <c r="A30" s="85">
        <v>2</v>
      </c>
      <c r="B30" s="78"/>
      <c r="C30" s="88"/>
      <c r="D30" s="88"/>
      <c r="E30" s="89"/>
      <c r="F30" s="78"/>
      <c r="G30" s="88"/>
      <c r="H30" s="88"/>
      <c r="I30" s="88"/>
      <c r="J30" s="88"/>
      <c r="K30" s="75"/>
      <c r="L30" s="81"/>
      <c r="M30" s="82"/>
      <c r="N30" s="94"/>
      <c r="O30" s="78"/>
      <c r="P30" s="76"/>
      <c r="Q30" s="77"/>
      <c r="R30" s="42" t="s">
        <v>11</v>
      </c>
      <c r="S30" s="69">
        <f>IF(K30&gt;=1,B63*M30,IF(L30&gt;=1,E63*M30,0))</f>
        <v>0</v>
      </c>
      <c r="T30" s="69"/>
      <c r="U30" s="69"/>
      <c r="V30" s="69">
        <f>IF(AND(P30&gt;0,K30&gt;0),M30*H63,0)</f>
        <v>0</v>
      </c>
      <c r="W30" s="69"/>
      <c r="X30" s="69"/>
      <c r="Y30" s="69">
        <f>IF(AND(P30&gt;0,L30&gt;0),M30*K63,0)</f>
        <v>0</v>
      </c>
      <c r="Z30" s="69"/>
      <c r="AA30" s="69"/>
      <c r="AB30" s="69">
        <f>IF(Q30&gt;0,M30*N63,0)</f>
        <v>0</v>
      </c>
      <c r="AC30" s="69"/>
      <c r="AD30" s="67">
        <f>S30+V30+Y30+AB30+S31+V31+Y31+AB31+S32+V32+Y32+AB32</f>
        <v>0</v>
      </c>
      <c r="AE30" s="67"/>
      <c r="AF30" s="67"/>
      <c r="AG30" s="68"/>
    </row>
    <row r="31" spans="1:34" ht="14.15" customHeight="1" x14ac:dyDescent="0.2">
      <c r="A31" s="86"/>
      <c r="B31" s="79"/>
      <c r="C31" s="90"/>
      <c r="D31" s="90"/>
      <c r="E31" s="91"/>
      <c r="F31" s="79"/>
      <c r="G31" s="90"/>
      <c r="H31" s="90"/>
      <c r="I31" s="90"/>
      <c r="J31" s="90"/>
      <c r="K31" s="75"/>
      <c r="L31" s="81"/>
      <c r="M31" s="83"/>
      <c r="N31" s="95"/>
      <c r="O31" s="79"/>
      <c r="P31" s="76"/>
      <c r="Q31" s="77"/>
      <c r="R31" s="42" t="s">
        <v>12</v>
      </c>
      <c r="S31" s="69">
        <f>IF(K30&gt;=1,B64*N30,IF(L30&gt;=1,E64*N30,0))</f>
        <v>0</v>
      </c>
      <c r="T31" s="69"/>
      <c r="U31" s="69"/>
      <c r="V31" s="69">
        <f>IF(AND(P30&gt;0,K30&gt;0),N30*H64,0)</f>
        <v>0</v>
      </c>
      <c r="W31" s="69"/>
      <c r="X31" s="69"/>
      <c r="Y31" s="69">
        <f>IF(AND(P30&gt;0,L30&gt;0),N30*K64,0)</f>
        <v>0</v>
      </c>
      <c r="Z31" s="69"/>
      <c r="AA31" s="69"/>
      <c r="AB31" s="69">
        <f>IF(Q30&gt;0,N30*N64,0)</f>
        <v>0</v>
      </c>
      <c r="AC31" s="69"/>
      <c r="AD31" s="67"/>
      <c r="AE31" s="67"/>
      <c r="AF31" s="67"/>
      <c r="AG31" s="68"/>
    </row>
    <row r="32" spans="1:34" ht="14.15" customHeight="1" x14ac:dyDescent="0.2">
      <c r="A32" s="87"/>
      <c r="B32" s="80"/>
      <c r="C32" s="92"/>
      <c r="D32" s="92"/>
      <c r="E32" s="93"/>
      <c r="F32" s="80"/>
      <c r="G32" s="92"/>
      <c r="H32" s="92"/>
      <c r="I32" s="92"/>
      <c r="J32" s="92"/>
      <c r="K32" s="75"/>
      <c r="L32" s="81"/>
      <c r="M32" s="84"/>
      <c r="N32" s="96"/>
      <c r="O32" s="80"/>
      <c r="P32" s="76"/>
      <c r="Q32" s="77"/>
      <c r="R32" s="42" t="s">
        <v>13</v>
      </c>
      <c r="S32" s="69">
        <f>IF(K30&gt;=1,B65*O30,IF(L30&gt;=1,E65*O30,0))</f>
        <v>0</v>
      </c>
      <c r="T32" s="69"/>
      <c r="U32" s="69"/>
      <c r="V32" s="69">
        <f>IF(AND(P30&gt;0,K30&gt;0),O30*H65,0)</f>
        <v>0</v>
      </c>
      <c r="W32" s="69"/>
      <c r="X32" s="69"/>
      <c r="Y32" s="69">
        <f>IF(AND(P30&gt;0,L30&gt;0),O30*K65,0)</f>
        <v>0</v>
      </c>
      <c r="Z32" s="69"/>
      <c r="AA32" s="69"/>
      <c r="AB32" s="69">
        <f>IF(Q30&gt;0,O30*N65,0)</f>
        <v>0</v>
      </c>
      <c r="AC32" s="69"/>
      <c r="AD32" s="67"/>
      <c r="AE32" s="67"/>
      <c r="AF32" s="67"/>
      <c r="AG32" s="68"/>
    </row>
    <row r="33" spans="1:33" ht="14.15" customHeight="1" x14ac:dyDescent="0.2">
      <c r="A33" s="85">
        <v>3</v>
      </c>
      <c r="B33" s="78"/>
      <c r="C33" s="88"/>
      <c r="D33" s="88"/>
      <c r="E33" s="89"/>
      <c r="F33" s="78"/>
      <c r="G33" s="88"/>
      <c r="H33" s="88"/>
      <c r="I33" s="88"/>
      <c r="J33" s="88"/>
      <c r="K33" s="75"/>
      <c r="L33" s="81"/>
      <c r="M33" s="82"/>
      <c r="N33" s="94"/>
      <c r="O33" s="78"/>
      <c r="P33" s="76"/>
      <c r="Q33" s="77"/>
      <c r="R33" s="42" t="s">
        <v>11</v>
      </c>
      <c r="S33" s="69">
        <f>IF(K33&gt;=1,B63*M33,IF(L33&gt;=1,E63*M33,0))</f>
        <v>0</v>
      </c>
      <c r="T33" s="69"/>
      <c r="U33" s="69"/>
      <c r="V33" s="69">
        <f>IF(AND(P33&gt;0,K33&gt;0),M33*H63,0)</f>
        <v>0</v>
      </c>
      <c r="W33" s="69"/>
      <c r="X33" s="69"/>
      <c r="Y33" s="69">
        <f>IF(AND(P33&gt;0,L33&gt;0),M33*K63,0)</f>
        <v>0</v>
      </c>
      <c r="Z33" s="69"/>
      <c r="AA33" s="69"/>
      <c r="AB33" s="69">
        <f>IF(Q33&gt;0,M33*N63,0)</f>
        <v>0</v>
      </c>
      <c r="AC33" s="69"/>
      <c r="AD33" s="67">
        <f>S33+V33+Y33+AB33+S34+V34+Y34+AB34+S35+V35+Y35+AB35</f>
        <v>0</v>
      </c>
      <c r="AE33" s="67"/>
      <c r="AF33" s="67"/>
      <c r="AG33" s="68"/>
    </row>
    <row r="34" spans="1:33" ht="14.15" customHeight="1" x14ac:dyDescent="0.2">
      <c r="A34" s="86"/>
      <c r="B34" s="79"/>
      <c r="C34" s="90"/>
      <c r="D34" s="90"/>
      <c r="E34" s="91"/>
      <c r="F34" s="79"/>
      <c r="G34" s="90"/>
      <c r="H34" s="90"/>
      <c r="I34" s="90"/>
      <c r="J34" s="90"/>
      <c r="K34" s="75"/>
      <c r="L34" s="81"/>
      <c r="M34" s="83"/>
      <c r="N34" s="95"/>
      <c r="O34" s="79"/>
      <c r="P34" s="76"/>
      <c r="Q34" s="77"/>
      <c r="R34" s="42" t="s">
        <v>12</v>
      </c>
      <c r="S34" s="69">
        <f>IF(K33&gt;=1,B64*N33,IF(L33&gt;=1,E64*N33,0))</f>
        <v>0</v>
      </c>
      <c r="T34" s="69"/>
      <c r="U34" s="69"/>
      <c r="V34" s="69">
        <f>IF(AND(P33&gt;0,K33&gt;0),N33*H64,0)</f>
        <v>0</v>
      </c>
      <c r="W34" s="69"/>
      <c r="X34" s="69"/>
      <c r="Y34" s="69">
        <f>IF(AND(P33&gt;0,L33&gt;0),N33*K64,0)</f>
        <v>0</v>
      </c>
      <c r="Z34" s="69"/>
      <c r="AA34" s="69"/>
      <c r="AB34" s="69">
        <f>IF(Q33&gt;0,N33*N64,0)</f>
        <v>0</v>
      </c>
      <c r="AC34" s="69"/>
      <c r="AD34" s="67"/>
      <c r="AE34" s="67"/>
      <c r="AF34" s="67"/>
      <c r="AG34" s="68"/>
    </row>
    <row r="35" spans="1:33" ht="14.15" customHeight="1" x14ac:dyDescent="0.2">
      <c r="A35" s="87"/>
      <c r="B35" s="80"/>
      <c r="C35" s="92"/>
      <c r="D35" s="92"/>
      <c r="E35" s="93"/>
      <c r="F35" s="80"/>
      <c r="G35" s="92"/>
      <c r="H35" s="92"/>
      <c r="I35" s="92"/>
      <c r="J35" s="92"/>
      <c r="K35" s="75"/>
      <c r="L35" s="81"/>
      <c r="M35" s="84"/>
      <c r="N35" s="96"/>
      <c r="O35" s="80"/>
      <c r="P35" s="76"/>
      <c r="Q35" s="77"/>
      <c r="R35" s="42" t="s">
        <v>13</v>
      </c>
      <c r="S35" s="69">
        <f>IF(K33&gt;=1,B65*O33,IF(L33&gt;=1,E65*O33,0))</f>
        <v>0</v>
      </c>
      <c r="T35" s="69"/>
      <c r="U35" s="69"/>
      <c r="V35" s="69">
        <f>IF(AND(P33&gt;0,K33&gt;0),O33*H65,0)</f>
        <v>0</v>
      </c>
      <c r="W35" s="69"/>
      <c r="X35" s="69"/>
      <c r="Y35" s="69">
        <f>IF(AND(P33&gt;0,L33&gt;0),O33*K65,0)</f>
        <v>0</v>
      </c>
      <c r="Z35" s="69"/>
      <c r="AA35" s="69"/>
      <c r="AB35" s="69">
        <f>IF(Q33&gt;0,O33*N65,0)</f>
        <v>0</v>
      </c>
      <c r="AC35" s="69"/>
      <c r="AD35" s="67"/>
      <c r="AE35" s="67"/>
      <c r="AF35" s="67"/>
      <c r="AG35" s="68"/>
    </row>
    <row r="36" spans="1:33" ht="14.15" customHeight="1" x14ac:dyDescent="0.2">
      <c r="A36" s="85">
        <v>4</v>
      </c>
      <c r="B36" s="78"/>
      <c r="C36" s="88"/>
      <c r="D36" s="88"/>
      <c r="E36" s="89"/>
      <c r="F36" s="78"/>
      <c r="G36" s="88"/>
      <c r="H36" s="88"/>
      <c r="I36" s="88"/>
      <c r="J36" s="88"/>
      <c r="K36" s="75"/>
      <c r="L36" s="81"/>
      <c r="M36" s="82"/>
      <c r="N36" s="94"/>
      <c r="O36" s="78"/>
      <c r="P36" s="76"/>
      <c r="Q36" s="77"/>
      <c r="R36" s="42" t="s">
        <v>11</v>
      </c>
      <c r="S36" s="69">
        <f>IF(K36&gt;=1,B63*M36,IF(L36&gt;=1,E63*M36,0))</f>
        <v>0</v>
      </c>
      <c r="T36" s="69"/>
      <c r="U36" s="69"/>
      <c r="V36" s="69">
        <f>IF(AND(P36&gt;0,K36&gt;0),M36*H63,0)</f>
        <v>0</v>
      </c>
      <c r="W36" s="69"/>
      <c r="X36" s="69"/>
      <c r="Y36" s="69">
        <f>IF(AND(P36&gt;0,L36&gt;0),M36*K63,0)</f>
        <v>0</v>
      </c>
      <c r="Z36" s="69"/>
      <c r="AA36" s="69"/>
      <c r="AB36" s="69">
        <f>IF(Q36&gt;0,M36*N63,0)</f>
        <v>0</v>
      </c>
      <c r="AC36" s="69"/>
      <c r="AD36" s="67">
        <f t="shared" ref="AD36" si="0">S36+V36+Y36+AB36+S37+V37+Y37+AB37+S38+V38+Y38+AB38</f>
        <v>0</v>
      </c>
      <c r="AE36" s="67"/>
      <c r="AF36" s="67"/>
      <c r="AG36" s="68"/>
    </row>
    <row r="37" spans="1:33" ht="14.15" customHeight="1" x14ac:dyDescent="0.2">
      <c r="A37" s="86"/>
      <c r="B37" s="79"/>
      <c r="C37" s="90"/>
      <c r="D37" s="90"/>
      <c r="E37" s="91"/>
      <c r="F37" s="79"/>
      <c r="G37" s="90"/>
      <c r="H37" s="90"/>
      <c r="I37" s="90"/>
      <c r="J37" s="90"/>
      <c r="K37" s="75"/>
      <c r="L37" s="81"/>
      <c r="M37" s="83"/>
      <c r="N37" s="95"/>
      <c r="O37" s="79"/>
      <c r="P37" s="76"/>
      <c r="Q37" s="77"/>
      <c r="R37" s="42" t="s">
        <v>12</v>
      </c>
      <c r="S37" s="69">
        <f>IF(K36&gt;=1,B64*N36,IF(L36&gt;=1,E64*N36,0))</f>
        <v>0</v>
      </c>
      <c r="T37" s="69"/>
      <c r="U37" s="69"/>
      <c r="V37" s="69">
        <f>IF(AND(P36&gt;0,K36&gt;0),N36*H64,0)</f>
        <v>0</v>
      </c>
      <c r="W37" s="69"/>
      <c r="X37" s="69"/>
      <c r="Y37" s="69">
        <f>IF(AND(P36&gt;0,L36&gt;0),N36*K64,0)</f>
        <v>0</v>
      </c>
      <c r="Z37" s="69"/>
      <c r="AA37" s="69"/>
      <c r="AB37" s="69">
        <f>IF(Q36&gt;0,N36*N64,0)</f>
        <v>0</v>
      </c>
      <c r="AC37" s="69"/>
      <c r="AD37" s="67"/>
      <c r="AE37" s="67"/>
      <c r="AF37" s="67"/>
      <c r="AG37" s="68"/>
    </row>
    <row r="38" spans="1:33" ht="14.15" customHeight="1" x14ac:dyDescent="0.2">
      <c r="A38" s="87"/>
      <c r="B38" s="80"/>
      <c r="C38" s="92"/>
      <c r="D38" s="92"/>
      <c r="E38" s="93"/>
      <c r="F38" s="80"/>
      <c r="G38" s="92"/>
      <c r="H38" s="92"/>
      <c r="I38" s="92"/>
      <c r="J38" s="92"/>
      <c r="K38" s="75"/>
      <c r="L38" s="81"/>
      <c r="M38" s="84"/>
      <c r="N38" s="96"/>
      <c r="O38" s="80"/>
      <c r="P38" s="76"/>
      <c r="Q38" s="77"/>
      <c r="R38" s="42" t="s">
        <v>13</v>
      </c>
      <c r="S38" s="69">
        <f>IF(K36&gt;=1,B65*O36,IF(L36&gt;=1,E65*O36,0))</f>
        <v>0</v>
      </c>
      <c r="T38" s="69"/>
      <c r="U38" s="69"/>
      <c r="V38" s="69">
        <f>IF(AND(P36&gt;0,K36&gt;0),O36*H65,0)</f>
        <v>0</v>
      </c>
      <c r="W38" s="69"/>
      <c r="X38" s="69"/>
      <c r="Y38" s="69">
        <f>IF(AND(P36&gt;0,L36&gt;0),O36*K65,0)</f>
        <v>0</v>
      </c>
      <c r="Z38" s="69"/>
      <c r="AA38" s="69"/>
      <c r="AB38" s="69">
        <f>IF(Q36&gt;0,O36*N65,0)</f>
        <v>0</v>
      </c>
      <c r="AC38" s="69"/>
      <c r="AD38" s="67"/>
      <c r="AE38" s="67"/>
      <c r="AF38" s="67"/>
      <c r="AG38" s="68"/>
    </row>
    <row r="39" spans="1:33" ht="14.15" customHeight="1" x14ac:dyDescent="0.2">
      <c r="A39" s="85">
        <v>5</v>
      </c>
      <c r="B39" s="78"/>
      <c r="C39" s="88"/>
      <c r="D39" s="88"/>
      <c r="E39" s="89"/>
      <c r="F39" s="78"/>
      <c r="G39" s="88"/>
      <c r="H39" s="88"/>
      <c r="I39" s="88"/>
      <c r="J39" s="88"/>
      <c r="K39" s="75"/>
      <c r="L39" s="81"/>
      <c r="M39" s="82"/>
      <c r="N39" s="94"/>
      <c r="O39" s="78"/>
      <c r="P39" s="76"/>
      <c r="Q39" s="77"/>
      <c r="R39" s="42" t="s">
        <v>11</v>
      </c>
      <c r="S39" s="69">
        <f>IF(K39&gt;=1,B63*M39,IF(L39&gt;=1,E63*M39,0))</f>
        <v>0</v>
      </c>
      <c r="T39" s="69"/>
      <c r="U39" s="69"/>
      <c r="V39" s="69">
        <f>IF(AND(P39&gt;0,K39&gt;0),M39*H63,0)</f>
        <v>0</v>
      </c>
      <c r="W39" s="69"/>
      <c r="X39" s="69"/>
      <c r="Y39" s="69">
        <f>IF(AND(P39&gt;0,L39&gt;0),M39*K63,0)</f>
        <v>0</v>
      </c>
      <c r="Z39" s="69"/>
      <c r="AA39" s="69"/>
      <c r="AB39" s="69">
        <f>IF(Q39&gt;0,M39*N63,0)</f>
        <v>0</v>
      </c>
      <c r="AC39" s="69"/>
      <c r="AD39" s="67">
        <f t="shared" ref="AD39" si="1">S39+V39+Y39+AB39+S40+V40+Y40+AB40+S41+V41+Y41+AB41</f>
        <v>0</v>
      </c>
      <c r="AE39" s="67"/>
      <c r="AF39" s="67"/>
      <c r="AG39" s="68"/>
    </row>
    <row r="40" spans="1:33" ht="14.15" customHeight="1" x14ac:dyDescent="0.2">
      <c r="A40" s="86"/>
      <c r="B40" s="79"/>
      <c r="C40" s="90"/>
      <c r="D40" s="90"/>
      <c r="E40" s="91"/>
      <c r="F40" s="79"/>
      <c r="G40" s="90"/>
      <c r="H40" s="90"/>
      <c r="I40" s="90"/>
      <c r="J40" s="90"/>
      <c r="K40" s="75"/>
      <c r="L40" s="81"/>
      <c r="M40" s="83"/>
      <c r="N40" s="95"/>
      <c r="O40" s="79"/>
      <c r="P40" s="76"/>
      <c r="Q40" s="77"/>
      <c r="R40" s="42" t="s">
        <v>12</v>
      </c>
      <c r="S40" s="69">
        <f>IF(K39&gt;=1,B64*N39,IF(L39&gt;=1,E64*N39,0))</f>
        <v>0</v>
      </c>
      <c r="T40" s="69"/>
      <c r="U40" s="69"/>
      <c r="V40" s="69">
        <f>IF(AND(P39&gt;0,K39&gt;0),N39*H64,0)</f>
        <v>0</v>
      </c>
      <c r="W40" s="69"/>
      <c r="X40" s="69"/>
      <c r="Y40" s="69">
        <f>IF(AND(P39&gt;0,L39&gt;0),N39*K64,0)</f>
        <v>0</v>
      </c>
      <c r="Z40" s="69"/>
      <c r="AA40" s="69"/>
      <c r="AB40" s="69">
        <f>IF(Q39&gt;0,N39*N64,0)</f>
        <v>0</v>
      </c>
      <c r="AC40" s="69"/>
      <c r="AD40" s="67"/>
      <c r="AE40" s="67"/>
      <c r="AF40" s="67"/>
      <c r="AG40" s="68"/>
    </row>
    <row r="41" spans="1:33" ht="14.15" customHeight="1" x14ac:dyDescent="0.2">
      <c r="A41" s="87"/>
      <c r="B41" s="80"/>
      <c r="C41" s="92"/>
      <c r="D41" s="92"/>
      <c r="E41" s="93"/>
      <c r="F41" s="80"/>
      <c r="G41" s="92"/>
      <c r="H41" s="92"/>
      <c r="I41" s="92"/>
      <c r="J41" s="92"/>
      <c r="K41" s="75"/>
      <c r="L41" s="81"/>
      <c r="M41" s="84"/>
      <c r="N41" s="96"/>
      <c r="O41" s="80"/>
      <c r="P41" s="76"/>
      <c r="Q41" s="77"/>
      <c r="R41" s="42" t="s">
        <v>13</v>
      </c>
      <c r="S41" s="69">
        <f>IF(K39&gt;=1,B65*O39,IF(L39&gt;=1,E65*O39,0))</f>
        <v>0</v>
      </c>
      <c r="T41" s="69"/>
      <c r="U41" s="69"/>
      <c r="V41" s="69">
        <f>IF(AND(P39&gt;0,K39&gt;0),O39*H65,0)</f>
        <v>0</v>
      </c>
      <c r="W41" s="69"/>
      <c r="X41" s="69"/>
      <c r="Y41" s="69">
        <f>IF(AND(P39&gt;0,L39&gt;0),O39*K65,0)</f>
        <v>0</v>
      </c>
      <c r="Z41" s="69"/>
      <c r="AA41" s="69"/>
      <c r="AB41" s="69">
        <f>IF(Q39&gt;0,O39*N65,0)</f>
        <v>0</v>
      </c>
      <c r="AC41" s="69"/>
      <c r="AD41" s="67"/>
      <c r="AE41" s="67"/>
      <c r="AF41" s="67"/>
      <c r="AG41" s="68"/>
    </row>
    <row r="42" spans="1:33" ht="14.15" customHeight="1" x14ac:dyDescent="0.2">
      <c r="A42" s="85">
        <v>6</v>
      </c>
      <c r="B42" s="78"/>
      <c r="C42" s="88"/>
      <c r="D42" s="88"/>
      <c r="E42" s="89"/>
      <c r="F42" s="78"/>
      <c r="G42" s="88"/>
      <c r="H42" s="88"/>
      <c r="I42" s="88"/>
      <c r="J42" s="88"/>
      <c r="K42" s="75"/>
      <c r="L42" s="81"/>
      <c r="M42" s="82"/>
      <c r="N42" s="94"/>
      <c r="O42" s="78"/>
      <c r="P42" s="76"/>
      <c r="Q42" s="77"/>
      <c r="R42" s="42" t="s">
        <v>11</v>
      </c>
      <c r="S42" s="69">
        <f>IF(K42&gt;=1,B63*M42,IF(L42&gt;=1,E63*M42,0))</f>
        <v>0</v>
      </c>
      <c r="T42" s="69"/>
      <c r="U42" s="69"/>
      <c r="V42" s="69">
        <f>IF(AND(P42&gt;0,K42&gt;0),M42*H63,0)</f>
        <v>0</v>
      </c>
      <c r="W42" s="69"/>
      <c r="X42" s="69"/>
      <c r="Y42" s="69">
        <f>IF(AND(P42&gt;0,L42&gt;0),M42*K63,0)</f>
        <v>0</v>
      </c>
      <c r="Z42" s="69"/>
      <c r="AA42" s="69"/>
      <c r="AB42" s="69">
        <f>IF(Q42&gt;0,M42*N63,0)</f>
        <v>0</v>
      </c>
      <c r="AC42" s="69"/>
      <c r="AD42" s="67">
        <f t="shared" ref="AD42" si="2">S42+V42+Y42+AB42+S43+V43+Y43+AB43+S44+V44+Y44+AB44</f>
        <v>0</v>
      </c>
      <c r="AE42" s="67"/>
      <c r="AF42" s="67"/>
      <c r="AG42" s="68"/>
    </row>
    <row r="43" spans="1:33" ht="14.15" customHeight="1" x14ac:dyDescent="0.2">
      <c r="A43" s="86"/>
      <c r="B43" s="79"/>
      <c r="C43" s="90"/>
      <c r="D43" s="90"/>
      <c r="E43" s="91"/>
      <c r="F43" s="79"/>
      <c r="G43" s="90"/>
      <c r="H43" s="90"/>
      <c r="I43" s="90"/>
      <c r="J43" s="90"/>
      <c r="K43" s="75"/>
      <c r="L43" s="81"/>
      <c r="M43" s="83"/>
      <c r="N43" s="95"/>
      <c r="O43" s="79"/>
      <c r="P43" s="76"/>
      <c r="Q43" s="77"/>
      <c r="R43" s="42" t="s">
        <v>12</v>
      </c>
      <c r="S43" s="69">
        <f>IF(K42&gt;=1,B64*N42,IF(L42&gt;=1,E64*N42,0))</f>
        <v>0</v>
      </c>
      <c r="T43" s="69"/>
      <c r="U43" s="69"/>
      <c r="V43" s="69">
        <f>IF(AND(P42&gt;0,K42&gt;0),N42*H64,0)</f>
        <v>0</v>
      </c>
      <c r="W43" s="69"/>
      <c r="X43" s="69"/>
      <c r="Y43" s="69">
        <f>IF(AND(P42&gt;0,L42&gt;0),N42*K64,0)</f>
        <v>0</v>
      </c>
      <c r="Z43" s="69"/>
      <c r="AA43" s="69"/>
      <c r="AB43" s="69">
        <f>IF(Q42&gt;0,N42*N64,0)</f>
        <v>0</v>
      </c>
      <c r="AC43" s="69"/>
      <c r="AD43" s="67"/>
      <c r="AE43" s="67"/>
      <c r="AF43" s="67"/>
      <c r="AG43" s="68"/>
    </row>
    <row r="44" spans="1:33" ht="14.15" customHeight="1" x14ac:dyDescent="0.2">
      <c r="A44" s="87"/>
      <c r="B44" s="80"/>
      <c r="C44" s="92"/>
      <c r="D44" s="92"/>
      <c r="E44" s="93"/>
      <c r="F44" s="80"/>
      <c r="G44" s="92"/>
      <c r="H44" s="92"/>
      <c r="I44" s="92"/>
      <c r="J44" s="92"/>
      <c r="K44" s="75"/>
      <c r="L44" s="81"/>
      <c r="M44" s="84"/>
      <c r="N44" s="96"/>
      <c r="O44" s="80"/>
      <c r="P44" s="76"/>
      <c r="Q44" s="77"/>
      <c r="R44" s="42" t="s">
        <v>13</v>
      </c>
      <c r="S44" s="69">
        <f>IF(K42&gt;=1,B65*O42,IF(L42&gt;=1,E65*O42,0))</f>
        <v>0</v>
      </c>
      <c r="T44" s="69"/>
      <c r="U44" s="69"/>
      <c r="V44" s="69">
        <f>IF(AND(P42&gt;0,K42&gt;0),O42*H65,0)</f>
        <v>0</v>
      </c>
      <c r="W44" s="69"/>
      <c r="X44" s="69"/>
      <c r="Y44" s="69">
        <f>IF(AND(P42&gt;0,L42&gt;0),O42*K65,0)</f>
        <v>0</v>
      </c>
      <c r="Z44" s="69"/>
      <c r="AA44" s="69"/>
      <c r="AB44" s="69">
        <f>IF(Q42&gt;0,O42*N65,0)</f>
        <v>0</v>
      </c>
      <c r="AC44" s="69"/>
      <c r="AD44" s="67"/>
      <c r="AE44" s="67"/>
      <c r="AF44" s="67"/>
      <c r="AG44" s="68"/>
    </row>
    <row r="45" spans="1:33" ht="14.15" customHeight="1" x14ac:dyDescent="0.2">
      <c r="A45" s="85">
        <v>7</v>
      </c>
      <c r="B45" s="78"/>
      <c r="C45" s="88"/>
      <c r="D45" s="88"/>
      <c r="E45" s="89"/>
      <c r="F45" s="78"/>
      <c r="G45" s="88"/>
      <c r="H45" s="88"/>
      <c r="I45" s="88"/>
      <c r="J45" s="88"/>
      <c r="K45" s="75"/>
      <c r="L45" s="81"/>
      <c r="M45" s="82"/>
      <c r="N45" s="94"/>
      <c r="O45" s="78"/>
      <c r="P45" s="76"/>
      <c r="Q45" s="77"/>
      <c r="R45" s="42" t="s">
        <v>11</v>
      </c>
      <c r="S45" s="69">
        <f>IF(K45&gt;=1,B63*M45,IF(L45&gt;=1,E63*M45,0))</f>
        <v>0</v>
      </c>
      <c r="T45" s="69"/>
      <c r="U45" s="69"/>
      <c r="V45" s="69">
        <f>IF(AND(P45&gt;0,K45&gt;0),M45*H63,0)</f>
        <v>0</v>
      </c>
      <c r="W45" s="69"/>
      <c r="X45" s="69"/>
      <c r="Y45" s="69">
        <f>IF(AND(P45&gt;0,L45&gt;0),M45*K63,0)</f>
        <v>0</v>
      </c>
      <c r="Z45" s="69"/>
      <c r="AA45" s="69"/>
      <c r="AB45" s="69">
        <f>IF(Q45&gt;0,M45*N63,0)</f>
        <v>0</v>
      </c>
      <c r="AC45" s="69"/>
      <c r="AD45" s="67">
        <f t="shared" ref="AD45" si="3">S45+V45+Y45+AB45+S46+V46+Y46+AB46+S47+V47+Y47+AB47</f>
        <v>0</v>
      </c>
      <c r="AE45" s="67"/>
      <c r="AF45" s="67"/>
      <c r="AG45" s="68"/>
    </row>
    <row r="46" spans="1:33" ht="14.15" customHeight="1" x14ac:dyDescent="0.2">
      <c r="A46" s="86"/>
      <c r="B46" s="79"/>
      <c r="C46" s="90"/>
      <c r="D46" s="90"/>
      <c r="E46" s="91"/>
      <c r="F46" s="79"/>
      <c r="G46" s="90"/>
      <c r="H46" s="90"/>
      <c r="I46" s="90"/>
      <c r="J46" s="90"/>
      <c r="K46" s="75"/>
      <c r="L46" s="81"/>
      <c r="M46" s="83"/>
      <c r="N46" s="95"/>
      <c r="O46" s="79"/>
      <c r="P46" s="76"/>
      <c r="Q46" s="77"/>
      <c r="R46" s="42" t="s">
        <v>12</v>
      </c>
      <c r="S46" s="69">
        <f>IF(K45&gt;=1,B64*N45,IF(L45&gt;=1,E64*N45,0))</f>
        <v>0</v>
      </c>
      <c r="T46" s="69"/>
      <c r="U46" s="69"/>
      <c r="V46" s="69">
        <f>IF(AND(P45&gt;0,K45&gt;0),N45*H64,0)</f>
        <v>0</v>
      </c>
      <c r="W46" s="69"/>
      <c r="X46" s="69"/>
      <c r="Y46" s="69">
        <f>IF(AND(P45&gt;0,L45&gt;0),N45*K64,0)</f>
        <v>0</v>
      </c>
      <c r="Z46" s="69"/>
      <c r="AA46" s="69"/>
      <c r="AB46" s="69">
        <f>IF(Q45&gt;0,N45*N64,0)</f>
        <v>0</v>
      </c>
      <c r="AC46" s="69"/>
      <c r="AD46" s="67"/>
      <c r="AE46" s="67"/>
      <c r="AF46" s="67"/>
      <c r="AG46" s="68"/>
    </row>
    <row r="47" spans="1:33" ht="14.15" customHeight="1" x14ac:dyDescent="0.2">
      <c r="A47" s="87"/>
      <c r="B47" s="80"/>
      <c r="C47" s="92"/>
      <c r="D47" s="92"/>
      <c r="E47" s="93"/>
      <c r="F47" s="80"/>
      <c r="G47" s="92"/>
      <c r="H47" s="92"/>
      <c r="I47" s="92"/>
      <c r="J47" s="92"/>
      <c r="K47" s="75"/>
      <c r="L47" s="81"/>
      <c r="M47" s="84"/>
      <c r="N47" s="96"/>
      <c r="O47" s="80"/>
      <c r="P47" s="76"/>
      <c r="Q47" s="77"/>
      <c r="R47" s="42" t="s">
        <v>13</v>
      </c>
      <c r="S47" s="69">
        <f>IF(K45&gt;=1,B65*O45,IF(L45&gt;=1,E65*O45,0))</f>
        <v>0</v>
      </c>
      <c r="T47" s="69"/>
      <c r="U47" s="69"/>
      <c r="V47" s="69">
        <f>IF(AND(P45&gt;0,K45&gt;0),O45*H65,0)</f>
        <v>0</v>
      </c>
      <c r="W47" s="69"/>
      <c r="X47" s="69"/>
      <c r="Y47" s="69">
        <f>IF(AND(P45&gt;0,L45&gt;0),O45*K65,0)</f>
        <v>0</v>
      </c>
      <c r="Z47" s="69"/>
      <c r="AA47" s="69"/>
      <c r="AB47" s="69">
        <f>IF(Q45&gt;0,O45*N65,0)</f>
        <v>0</v>
      </c>
      <c r="AC47" s="69"/>
      <c r="AD47" s="67"/>
      <c r="AE47" s="67"/>
      <c r="AF47" s="67"/>
      <c r="AG47" s="68"/>
    </row>
    <row r="48" spans="1:33" ht="14.15" customHeight="1" x14ac:dyDescent="0.2">
      <c r="A48" s="85">
        <v>8</v>
      </c>
      <c r="B48" s="78"/>
      <c r="C48" s="88"/>
      <c r="D48" s="88"/>
      <c r="E48" s="89"/>
      <c r="F48" s="78"/>
      <c r="G48" s="88"/>
      <c r="H48" s="88"/>
      <c r="I48" s="88"/>
      <c r="J48" s="88"/>
      <c r="K48" s="75"/>
      <c r="L48" s="81"/>
      <c r="M48" s="82"/>
      <c r="N48" s="94"/>
      <c r="O48" s="78"/>
      <c r="P48" s="76"/>
      <c r="Q48" s="77"/>
      <c r="R48" s="42" t="s">
        <v>11</v>
      </c>
      <c r="S48" s="69">
        <f>IF(K48&gt;=1,B63*M48,IF(L48&gt;=1,E63*M48,0))</f>
        <v>0</v>
      </c>
      <c r="T48" s="69"/>
      <c r="U48" s="69"/>
      <c r="V48" s="69">
        <f>IF(AND(P48&gt;0,K48&gt;0),M48*H63,0)</f>
        <v>0</v>
      </c>
      <c r="W48" s="69"/>
      <c r="X48" s="69"/>
      <c r="Y48" s="69">
        <f>IF(AND(P48&gt;0,L48&gt;0),M48*K63,0)</f>
        <v>0</v>
      </c>
      <c r="Z48" s="69"/>
      <c r="AA48" s="69"/>
      <c r="AB48" s="69">
        <f>IF(Q48&gt;0,M48*N63,0)</f>
        <v>0</v>
      </c>
      <c r="AC48" s="69"/>
      <c r="AD48" s="67">
        <f t="shared" ref="AD48" si="4">S48+V48+Y48+AB48+S49+V49+Y49+AB49+S50+V50+Y50+AB50</f>
        <v>0</v>
      </c>
      <c r="AE48" s="67"/>
      <c r="AF48" s="67"/>
      <c r="AG48" s="68"/>
    </row>
    <row r="49" spans="1:33" ht="14.15" customHeight="1" x14ac:dyDescent="0.2">
      <c r="A49" s="86"/>
      <c r="B49" s="79"/>
      <c r="C49" s="90"/>
      <c r="D49" s="90"/>
      <c r="E49" s="91"/>
      <c r="F49" s="79"/>
      <c r="G49" s="90"/>
      <c r="H49" s="90"/>
      <c r="I49" s="90"/>
      <c r="J49" s="90"/>
      <c r="K49" s="75"/>
      <c r="L49" s="81"/>
      <c r="M49" s="83"/>
      <c r="N49" s="95"/>
      <c r="O49" s="79"/>
      <c r="P49" s="76"/>
      <c r="Q49" s="77"/>
      <c r="R49" s="42" t="s">
        <v>12</v>
      </c>
      <c r="S49" s="69">
        <f>IF(K48&gt;=1,B64*N48,IF(L48&gt;=1,E64*N48,0))</f>
        <v>0</v>
      </c>
      <c r="T49" s="69"/>
      <c r="U49" s="69"/>
      <c r="V49" s="69">
        <f>IF(AND(P48&gt;0,K48&gt;0),N48*H64,0)</f>
        <v>0</v>
      </c>
      <c r="W49" s="69"/>
      <c r="X49" s="69"/>
      <c r="Y49" s="69">
        <f>IF(AND(P48&gt;0,L48&gt;0),N48*K64,0)</f>
        <v>0</v>
      </c>
      <c r="Z49" s="69"/>
      <c r="AA49" s="69"/>
      <c r="AB49" s="69">
        <f>IF(Q48&gt;0,N48*N64,0)</f>
        <v>0</v>
      </c>
      <c r="AC49" s="69"/>
      <c r="AD49" s="67"/>
      <c r="AE49" s="67"/>
      <c r="AF49" s="67"/>
      <c r="AG49" s="68"/>
    </row>
    <row r="50" spans="1:33" ht="14.15" customHeight="1" x14ac:dyDescent="0.2">
      <c r="A50" s="87"/>
      <c r="B50" s="80"/>
      <c r="C50" s="92"/>
      <c r="D50" s="92"/>
      <c r="E50" s="93"/>
      <c r="F50" s="80"/>
      <c r="G50" s="92"/>
      <c r="H50" s="92"/>
      <c r="I50" s="92"/>
      <c r="J50" s="92"/>
      <c r="K50" s="75"/>
      <c r="L50" s="81"/>
      <c r="M50" s="84"/>
      <c r="N50" s="96"/>
      <c r="O50" s="80"/>
      <c r="P50" s="76"/>
      <c r="Q50" s="77"/>
      <c r="R50" s="42" t="s">
        <v>13</v>
      </c>
      <c r="S50" s="69">
        <f>IF(K48&gt;=1,B65*O48,IF(L48&gt;=1,E65*O48,0))</f>
        <v>0</v>
      </c>
      <c r="T50" s="69"/>
      <c r="U50" s="69"/>
      <c r="V50" s="69">
        <f>IF(AND(P48&gt;0,K48&gt;0),O48*H65,0)</f>
        <v>0</v>
      </c>
      <c r="W50" s="69"/>
      <c r="X50" s="69"/>
      <c r="Y50" s="69">
        <f>IF(AND(P48&gt;0,L48&gt;0),O48*K65,0)</f>
        <v>0</v>
      </c>
      <c r="Z50" s="69"/>
      <c r="AA50" s="69"/>
      <c r="AB50" s="69">
        <f>IF(Q48&gt;0,O48*N65,0)</f>
        <v>0</v>
      </c>
      <c r="AC50" s="69"/>
      <c r="AD50" s="67"/>
      <c r="AE50" s="67"/>
      <c r="AF50" s="67"/>
      <c r="AG50" s="68"/>
    </row>
    <row r="51" spans="1:33" ht="14.15" customHeight="1" x14ac:dyDescent="0.2">
      <c r="A51" s="85">
        <v>9</v>
      </c>
      <c r="B51" s="78"/>
      <c r="C51" s="88"/>
      <c r="D51" s="88"/>
      <c r="E51" s="89"/>
      <c r="F51" s="78"/>
      <c r="G51" s="88"/>
      <c r="H51" s="88"/>
      <c r="I51" s="88"/>
      <c r="J51" s="88"/>
      <c r="K51" s="75"/>
      <c r="L51" s="81"/>
      <c r="M51" s="82"/>
      <c r="N51" s="94"/>
      <c r="O51" s="78"/>
      <c r="P51" s="76"/>
      <c r="Q51" s="77"/>
      <c r="R51" s="42" t="s">
        <v>11</v>
      </c>
      <c r="S51" s="69">
        <f>IF(K51&gt;=1,B63*M51,IF(L51&gt;=1,E63*M51,0))</f>
        <v>0</v>
      </c>
      <c r="T51" s="69"/>
      <c r="U51" s="69"/>
      <c r="V51" s="69">
        <f>IF(AND(P51&gt;0,K51&gt;0),M51*H63,0)</f>
        <v>0</v>
      </c>
      <c r="W51" s="69"/>
      <c r="X51" s="69"/>
      <c r="Y51" s="69">
        <f>IF(AND(P51&gt;0,L51&gt;0),M51*K63,0)</f>
        <v>0</v>
      </c>
      <c r="Z51" s="69"/>
      <c r="AA51" s="69"/>
      <c r="AB51" s="69">
        <f>IF(Q51&gt;0,M51*N63,0)</f>
        <v>0</v>
      </c>
      <c r="AC51" s="69"/>
      <c r="AD51" s="67">
        <f t="shared" ref="AD51" si="5">S51+V51+Y51+AB51+S52+V52+Y52+AB52+S53+V53+Y53+AB53</f>
        <v>0</v>
      </c>
      <c r="AE51" s="67"/>
      <c r="AF51" s="67"/>
      <c r="AG51" s="68"/>
    </row>
    <row r="52" spans="1:33" ht="14.15" customHeight="1" x14ac:dyDescent="0.2">
      <c r="A52" s="86"/>
      <c r="B52" s="79"/>
      <c r="C52" s="90"/>
      <c r="D52" s="90"/>
      <c r="E52" s="91"/>
      <c r="F52" s="79"/>
      <c r="G52" s="90"/>
      <c r="H52" s="90"/>
      <c r="I52" s="90"/>
      <c r="J52" s="90"/>
      <c r="K52" s="75"/>
      <c r="L52" s="81"/>
      <c r="M52" s="83"/>
      <c r="N52" s="95"/>
      <c r="O52" s="79"/>
      <c r="P52" s="76"/>
      <c r="Q52" s="77"/>
      <c r="R52" s="42" t="s">
        <v>12</v>
      </c>
      <c r="S52" s="69">
        <f>IF(K51&gt;=1,B64*N51,IF(L51&gt;=1,E64*N51,0))</f>
        <v>0</v>
      </c>
      <c r="T52" s="69"/>
      <c r="U52" s="69"/>
      <c r="V52" s="69">
        <f>IF(AND(P51&gt;0,K51&gt;0),N51*H64,0)</f>
        <v>0</v>
      </c>
      <c r="W52" s="69"/>
      <c r="X52" s="69"/>
      <c r="Y52" s="69">
        <f>IF(AND(P51&gt;0,L51&gt;0),N51*K64,0)</f>
        <v>0</v>
      </c>
      <c r="Z52" s="69"/>
      <c r="AA52" s="69"/>
      <c r="AB52" s="69">
        <f>IF(Q51&gt;0,N51*N64,0)</f>
        <v>0</v>
      </c>
      <c r="AC52" s="69"/>
      <c r="AD52" s="67"/>
      <c r="AE52" s="67"/>
      <c r="AF52" s="67"/>
      <c r="AG52" s="68"/>
    </row>
    <row r="53" spans="1:33" ht="14.15" customHeight="1" x14ac:dyDescent="0.2">
      <c r="A53" s="87"/>
      <c r="B53" s="80"/>
      <c r="C53" s="92"/>
      <c r="D53" s="92"/>
      <c r="E53" s="93"/>
      <c r="F53" s="80"/>
      <c r="G53" s="92"/>
      <c r="H53" s="92"/>
      <c r="I53" s="92"/>
      <c r="J53" s="92"/>
      <c r="K53" s="75"/>
      <c r="L53" s="81"/>
      <c r="M53" s="84"/>
      <c r="N53" s="96"/>
      <c r="O53" s="80"/>
      <c r="P53" s="76"/>
      <c r="Q53" s="77"/>
      <c r="R53" s="42" t="s">
        <v>13</v>
      </c>
      <c r="S53" s="69">
        <f>IF(K51&gt;=1,B65*O51,IF(L51&gt;=1,E65*O51,0))</f>
        <v>0</v>
      </c>
      <c r="T53" s="69"/>
      <c r="U53" s="69"/>
      <c r="V53" s="69">
        <f>IF(AND(P51&gt;0,K51&gt;0),O51*H65,0)</f>
        <v>0</v>
      </c>
      <c r="W53" s="69"/>
      <c r="X53" s="69"/>
      <c r="Y53" s="69">
        <f>IF(AND(P51&gt;0,L51&gt;0),O51*K65,0)</f>
        <v>0</v>
      </c>
      <c r="Z53" s="69"/>
      <c r="AA53" s="69"/>
      <c r="AB53" s="69">
        <f>IF(Q51&gt;0,O51*N65,0)</f>
        <v>0</v>
      </c>
      <c r="AC53" s="69"/>
      <c r="AD53" s="67"/>
      <c r="AE53" s="67"/>
      <c r="AF53" s="67"/>
      <c r="AG53" s="68"/>
    </row>
    <row r="54" spans="1:33" ht="14.15" customHeight="1" x14ac:dyDescent="0.2">
      <c r="A54" s="85">
        <v>10</v>
      </c>
      <c r="B54" s="78"/>
      <c r="C54" s="88"/>
      <c r="D54" s="88"/>
      <c r="E54" s="89"/>
      <c r="F54" s="78"/>
      <c r="G54" s="88"/>
      <c r="H54" s="88"/>
      <c r="I54" s="88"/>
      <c r="J54" s="88"/>
      <c r="K54" s="75"/>
      <c r="L54" s="81"/>
      <c r="M54" s="82"/>
      <c r="N54" s="94"/>
      <c r="O54" s="78"/>
      <c r="P54" s="76"/>
      <c r="Q54" s="77"/>
      <c r="R54" s="43" t="s">
        <v>11</v>
      </c>
      <c r="S54" s="69">
        <f>IF(K54&gt;=1,B63*M54,IF(L54&gt;=1,E63*M54,0))</f>
        <v>0</v>
      </c>
      <c r="T54" s="69"/>
      <c r="U54" s="69"/>
      <c r="V54" s="69">
        <f>IF(AND(P54&gt;0,K54&gt;0),M54*H63,0)</f>
        <v>0</v>
      </c>
      <c r="W54" s="69"/>
      <c r="X54" s="69"/>
      <c r="Y54" s="69">
        <f>IF(AND(P54&gt;0,L54&gt;0),M54*K63,0)</f>
        <v>0</v>
      </c>
      <c r="Z54" s="69"/>
      <c r="AA54" s="69"/>
      <c r="AB54" s="69">
        <f>IF(Q54&gt;0,M54*N63,0)</f>
        <v>0</v>
      </c>
      <c r="AC54" s="69"/>
      <c r="AD54" s="67">
        <f t="shared" ref="AD54" si="6">S54+V54+Y54+AB54+S55+V55+Y55+AB55+S56+V56+Y56+AB56</f>
        <v>0</v>
      </c>
      <c r="AE54" s="67"/>
      <c r="AF54" s="67"/>
      <c r="AG54" s="68"/>
    </row>
    <row r="55" spans="1:33" ht="14.15" customHeight="1" x14ac:dyDescent="0.2">
      <c r="A55" s="86"/>
      <c r="B55" s="79"/>
      <c r="C55" s="90"/>
      <c r="D55" s="90"/>
      <c r="E55" s="91"/>
      <c r="F55" s="79"/>
      <c r="G55" s="90"/>
      <c r="H55" s="90"/>
      <c r="I55" s="90"/>
      <c r="J55" s="90"/>
      <c r="K55" s="75"/>
      <c r="L55" s="81"/>
      <c r="M55" s="83"/>
      <c r="N55" s="95"/>
      <c r="O55" s="79"/>
      <c r="P55" s="76"/>
      <c r="Q55" s="77"/>
      <c r="R55" s="43" t="s">
        <v>12</v>
      </c>
      <c r="S55" s="69">
        <f>IF(K54&gt;=1,B64*N54,IF(L54&gt;=1,E64*N54,0))</f>
        <v>0</v>
      </c>
      <c r="T55" s="69"/>
      <c r="U55" s="69"/>
      <c r="V55" s="69">
        <f>IF(AND(P54&gt;0,K54&gt;0),N54*H64,0)</f>
        <v>0</v>
      </c>
      <c r="W55" s="69"/>
      <c r="X55" s="69"/>
      <c r="Y55" s="69">
        <f>IF(AND(P54&gt;0,L54&gt;0),N54*K64,0)</f>
        <v>0</v>
      </c>
      <c r="Z55" s="69"/>
      <c r="AA55" s="69"/>
      <c r="AB55" s="69">
        <f>IF(Q54&gt;0,N54*N64,0)</f>
        <v>0</v>
      </c>
      <c r="AC55" s="69"/>
      <c r="AD55" s="67"/>
      <c r="AE55" s="67"/>
      <c r="AF55" s="67"/>
      <c r="AG55" s="68"/>
    </row>
    <row r="56" spans="1:33" ht="14.15" customHeight="1" thickBot="1" x14ac:dyDescent="0.25">
      <c r="A56" s="87"/>
      <c r="B56" s="80"/>
      <c r="C56" s="92"/>
      <c r="D56" s="92"/>
      <c r="E56" s="93"/>
      <c r="F56" s="80"/>
      <c r="G56" s="92"/>
      <c r="H56" s="92"/>
      <c r="I56" s="92"/>
      <c r="J56" s="92"/>
      <c r="K56" s="164"/>
      <c r="L56" s="165"/>
      <c r="M56" s="84"/>
      <c r="N56" s="96"/>
      <c r="O56" s="80"/>
      <c r="P56" s="197"/>
      <c r="Q56" s="198"/>
      <c r="R56" s="44" t="s">
        <v>13</v>
      </c>
      <c r="S56" s="170">
        <f>IF(K54&gt;=1,B65*O54,IF(L54&gt;=1,E65*O54,0))</f>
        <v>0</v>
      </c>
      <c r="T56" s="170"/>
      <c r="U56" s="170"/>
      <c r="V56" s="170">
        <f>IF(AND(P54&gt;0,K54&gt;0),O54*H65,0)</f>
        <v>0</v>
      </c>
      <c r="W56" s="170"/>
      <c r="X56" s="170"/>
      <c r="Y56" s="170">
        <f>IF(AND(P54&gt;0,L54&gt;0),O54*K65,0)</f>
        <v>0</v>
      </c>
      <c r="Z56" s="170"/>
      <c r="AA56" s="170"/>
      <c r="AB56" s="170">
        <f>IF(Q54&gt;0,O54*N65,0)</f>
        <v>0</v>
      </c>
      <c r="AC56" s="170"/>
      <c r="AD56" s="168"/>
      <c r="AE56" s="168"/>
      <c r="AF56" s="168"/>
      <c r="AG56" s="169"/>
    </row>
    <row r="57" spans="1:33" ht="5.25" customHeight="1" thickTop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17"/>
      <c r="L57" s="17"/>
      <c r="M57" s="18"/>
      <c r="N57" s="18"/>
      <c r="O57" s="3"/>
      <c r="P57" s="3"/>
      <c r="Q57" s="3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3"/>
      <c r="AC57" s="3"/>
      <c r="AD57" s="21"/>
      <c r="AE57" s="21"/>
      <c r="AF57" s="21"/>
      <c r="AG57" s="21"/>
    </row>
    <row r="58" spans="1:33" ht="20.149999999999999" customHeight="1" x14ac:dyDescent="0.2">
      <c r="A58" s="64" t="s">
        <v>51</v>
      </c>
      <c r="B58" s="65"/>
      <c r="C58" s="65"/>
      <c r="D58" s="65"/>
      <c r="E58" s="65"/>
      <c r="F58" s="65"/>
      <c r="G58" s="65"/>
      <c r="H58" s="65"/>
      <c r="I58" s="65"/>
      <c r="J58" s="66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186" t="s">
        <v>42</v>
      </c>
      <c r="Z58" s="187"/>
      <c r="AA58" s="187"/>
      <c r="AB58" s="187"/>
      <c r="AC58" s="188"/>
      <c r="AD58" s="162">
        <f>SUM(AD27:AG56)</f>
        <v>0</v>
      </c>
      <c r="AE58" s="162"/>
      <c r="AF58" s="162"/>
      <c r="AG58" s="162"/>
    </row>
    <row r="59" spans="1:33" x14ac:dyDescent="0.15">
      <c r="A59" s="8" t="s">
        <v>21</v>
      </c>
      <c r="M59" s="29" t="s">
        <v>47</v>
      </c>
      <c r="N59" s="29" t="s">
        <v>48</v>
      </c>
      <c r="O59" s="29" t="s">
        <v>49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185" t="s">
        <v>24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5"/>
      <c r="N60" s="9"/>
      <c r="O60" s="9"/>
      <c r="Q60" s="37"/>
      <c r="R60" s="10"/>
      <c r="S60" s="10"/>
      <c r="T60" s="10"/>
      <c r="U60" s="10"/>
      <c r="V60" s="10"/>
      <c r="W60" s="10"/>
      <c r="X60" s="10"/>
      <c r="Y60" s="35"/>
      <c r="Z60" s="36"/>
      <c r="AA60" s="36"/>
      <c r="AB60" s="36"/>
      <c r="AC60" s="36"/>
      <c r="AD60" s="36"/>
      <c r="AE60" s="12"/>
    </row>
    <row r="61" spans="1:33" ht="15.75" customHeight="1" thickBot="1" x14ac:dyDescent="0.25">
      <c r="A61" s="85" t="s">
        <v>20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8"/>
      <c r="AB61" s="38"/>
      <c r="AC61" s="38"/>
      <c r="AD61" s="38"/>
    </row>
    <row r="62" spans="1:33" x14ac:dyDescent="0.2">
      <c r="A62" s="32" t="s">
        <v>46</v>
      </c>
      <c r="B62" s="189" t="s">
        <v>43</v>
      </c>
      <c r="C62" s="190"/>
      <c r="D62" s="191"/>
      <c r="E62" s="192" t="s">
        <v>66</v>
      </c>
      <c r="F62" s="193"/>
      <c r="G62" s="194"/>
      <c r="H62" s="195" t="s">
        <v>44</v>
      </c>
      <c r="I62" s="195"/>
      <c r="J62" s="195"/>
      <c r="K62" s="196" t="s">
        <v>45</v>
      </c>
      <c r="L62" s="196"/>
      <c r="M62" s="196"/>
      <c r="N62" s="181" t="s">
        <v>26</v>
      </c>
      <c r="O62" s="182"/>
      <c r="P62" s="10"/>
      <c r="Q62" s="22"/>
      <c r="R62" s="22"/>
      <c r="S62" s="36"/>
      <c r="T62" s="36"/>
      <c r="U62" s="36"/>
      <c r="V62" s="39"/>
      <c r="W62" s="39"/>
      <c r="X62" s="10"/>
      <c r="Y62" s="10"/>
      <c r="Z62" s="10"/>
      <c r="AA62" s="38"/>
      <c r="AB62" s="38"/>
      <c r="AC62" s="28"/>
      <c r="AD62" s="38"/>
    </row>
    <row r="63" spans="1:33" x14ac:dyDescent="0.2">
      <c r="A63" s="33" t="s">
        <v>47</v>
      </c>
      <c r="B63" s="171">
        <v>27900</v>
      </c>
      <c r="C63" s="172"/>
      <c r="D63" s="173"/>
      <c r="E63" s="171">
        <v>31000</v>
      </c>
      <c r="F63" s="172"/>
      <c r="G63" s="173"/>
      <c r="H63" s="175">
        <v>6300</v>
      </c>
      <c r="I63" s="174"/>
      <c r="J63" s="174"/>
      <c r="K63" s="175">
        <v>7000</v>
      </c>
      <c r="L63" s="174"/>
      <c r="M63" s="174"/>
      <c r="N63" s="175">
        <v>7000</v>
      </c>
      <c r="O63" s="183"/>
      <c r="P63" s="28" t="s">
        <v>38</v>
      </c>
      <c r="Q63" s="22"/>
      <c r="R63" s="22"/>
      <c r="S63" s="36"/>
      <c r="T63" s="36"/>
      <c r="U63" s="36"/>
      <c r="V63" s="39"/>
      <c r="W63" s="39"/>
      <c r="X63" s="10"/>
      <c r="Y63" s="23"/>
      <c r="Z63" s="23"/>
      <c r="AA63" s="26"/>
      <c r="AB63" s="26"/>
      <c r="AC63" s="26"/>
      <c r="AD63" s="26"/>
    </row>
    <row r="64" spans="1:33" x14ac:dyDescent="0.2">
      <c r="A64" s="33" t="s">
        <v>48</v>
      </c>
      <c r="B64" s="171">
        <v>3060</v>
      </c>
      <c r="C64" s="172"/>
      <c r="D64" s="173"/>
      <c r="E64" s="171">
        <v>3400</v>
      </c>
      <c r="F64" s="172"/>
      <c r="G64" s="173"/>
      <c r="H64" s="174">
        <v>900</v>
      </c>
      <c r="I64" s="174"/>
      <c r="J64" s="174"/>
      <c r="K64" s="175">
        <v>1000</v>
      </c>
      <c r="L64" s="174"/>
      <c r="M64" s="174"/>
      <c r="N64" s="174">
        <v>500</v>
      </c>
      <c r="O64" s="183"/>
      <c r="P64" s="28" t="s">
        <v>39</v>
      </c>
      <c r="Q64" s="22"/>
      <c r="R64" s="22"/>
      <c r="S64" s="36"/>
      <c r="T64" s="36"/>
      <c r="U64" s="36"/>
      <c r="V64" s="39"/>
      <c r="W64" s="39"/>
      <c r="X64" s="10"/>
      <c r="Y64" s="23"/>
      <c r="Z64" s="23"/>
      <c r="AA64" s="26"/>
      <c r="AB64" s="26"/>
      <c r="AC64" s="25"/>
      <c r="AD64" s="25"/>
    </row>
    <row r="65" spans="1:30" ht="16.5" customHeight="1" thickBot="1" x14ac:dyDescent="0.25">
      <c r="A65" s="34" t="s">
        <v>49</v>
      </c>
      <c r="B65" s="176">
        <v>4500</v>
      </c>
      <c r="C65" s="177"/>
      <c r="D65" s="178"/>
      <c r="E65" s="176">
        <v>5000</v>
      </c>
      <c r="F65" s="177"/>
      <c r="G65" s="178"/>
      <c r="H65" s="179">
        <v>900</v>
      </c>
      <c r="I65" s="179"/>
      <c r="J65" s="179"/>
      <c r="K65" s="180">
        <v>1000</v>
      </c>
      <c r="L65" s="179"/>
      <c r="M65" s="179"/>
      <c r="N65" s="180">
        <v>1000</v>
      </c>
      <c r="O65" s="184"/>
      <c r="P65" s="28" t="s">
        <v>39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70"/>
      <c r="R66" s="71"/>
      <c r="S66" s="71"/>
      <c r="T66" s="71"/>
      <c r="U66" s="71"/>
      <c r="V66" s="71"/>
      <c r="W66" s="71"/>
      <c r="X66" s="10"/>
      <c r="Y66" s="72"/>
      <c r="Z66" s="47"/>
      <c r="AA66" s="47"/>
      <c r="AB66" s="47"/>
      <c r="AC66" s="47"/>
      <c r="AD66" s="47"/>
    </row>
    <row r="67" spans="1:30" ht="13.5" customHeight="1" x14ac:dyDescent="0.2">
      <c r="Q67" s="71"/>
      <c r="R67" s="71"/>
      <c r="S67" s="71"/>
      <c r="T67" s="71"/>
      <c r="U67" s="71"/>
      <c r="V67" s="71"/>
      <c r="W67" s="71"/>
      <c r="X67" s="10"/>
      <c r="Y67" s="10"/>
      <c r="Z67" s="10"/>
      <c r="AA67" s="73"/>
      <c r="AB67" s="73"/>
      <c r="AC67" s="73"/>
      <c r="AD67" s="73"/>
    </row>
    <row r="68" spans="1:30" x14ac:dyDescent="0.2">
      <c r="Q68" s="45"/>
      <c r="R68" s="45"/>
      <c r="S68" s="47"/>
      <c r="T68" s="47"/>
      <c r="U68" s="47"/>
      <c r="V68" s="48"/>
      <c r="W68" s="48"/>
      <c r="X68" s="10"/>
      <c r="Y68" s="10"/>
      <c r="Z68" s="10"/>
      <c r="AA68" s="73"/>
      <c r="AB68" s="73"/>
      <c r="AC68" s="74"/>
      <c r="AD68" s="73"/>
    </row>
    <row r="69" spans="1:30" x14ac:dyDescent="0.2">
      <c r="Q69" s="45"/>
      <c r="R69" s="45"/>
      <c r="S69" s="47"/>
      <c r="T69" s="47"/>
      <c r="U69" s="47"/>
      <c r="V69" s="48"/>
      <c r="W69" s="48"/>
      <c r="X69" s="10"/>
      <c r="Y69" s="24"/>
      <c r="Z69" s="24"/>
      <c r="AA69" s="46"/>
      <c r="AB69" s="46"/>
      <c r="AC69" s="25"/>
      <c r="AD69" s="25"/>
    </row>
    <row r="70" spans="1:30" x14ac:dyDescent="0.2">
      <c r="Q70" s="45"/>
      <c r="R70" s="45"/>
      <c r="S70" s="47"/>
      <c r="T70" s="47"/>
      <c r="U70" s="47"/>
      <c r="V70" s="48"/>
      <c r="W70" s="48"/>
      <c r="X70" s="10"/>
      <c r="Y70" s="10"/>
      <c r="Z70" s="10"/>
      <c r="AA70" s="10"/>
      <c r="AB70" s="10"/>
      <c r="AC70" s="10"/>
      <c r="AD70" s="10"/>
    </row>
  </sheetData>
  <mergeCells count="322">
    <mergeCell ref="V19:Y19"/>
    <mergeCell ref="T18:U19"/>
    <mergeCell ref="Q18:S19"/>
    <mergeCell ref="J10:K10"/>
    <mergeCell ref="AB16:AG16"/>
    <mergeCell ref="R16:W16"/>
    <mergeCell ref="U14:AG14"/>
    <mergeCell ref="U15:AG15"/>
    <mergeCell ref="R13:AG13"/>
    <mergeCell ref="R12:AG12"/>
    <mergeCell ref="M18:P19"/>
    <mergeCell ref="N11:O12"/>
    <mergeCell ref="F18:L19"/>
    <mergeCell ref="AB55:AC55"/>
    <mergeCell ref="V47:X47"/>
    <mergeCell ref="Y47:AA47"/>
    <mergeCell ref="AB47:AC47"/>
    <mergeCell ref="V48:X48"/>
    <mergeCell ref="Y48:AA48"/>
    <mergeCell ref="AB48:AC48"/>
    <mergeCell ref="Y50:AA50"/>
    <mergeCell ref="AB50:AC50"/>
    <mergeCell ref="Y51:AA51"/>
    <mergeCell ref="AB51:AC51"/>
    <mergeCell ref="Y52:AA52"/>
    <mergeCell ref="V49:X49"/>
    <mergeCell ref="Y49:AA49"/>
    <mergeCell ref="AB49:AC49"/>
    <mergeCell ref="B65:D65"/>
    <mergeCell ref="E65:G65"/>
    <mergeCell ref="H65:J65"/>
    <mergeCell ref="K65:M65"/>
    <mergeCell ref="N62:O62"/>
    <mergeCell ref="N63:O63"/>
    <mergeCell ref="N64:O64"/>
    <mergeCell ref="N65:O65"/>
    <mergeCell ref="Y56:AA56"/>
    <mergeCell ref="B63:D63"/>
    <mergeCell ref="E63:G63"/>
    <mergeCell ref="H63:J63"/>
    <mergeCell ref="K63:M63"/>
    <mergeCell ref="A60:L60"/>
    <mergeCell ref="A61:L61"/>
    <mergeCell ref="Y58:AC58"/>
    <mergeCell ref="B62:D62"/>
    <mergeCell ref="E62:G62"/>
    <mergeCell ref="H62:J62"/>
    <mergeCell ref="K62:M62"/>
    <mergeCell ref="P54:P56"/>
    <mergeCell ref="Q54:Q56"/>
    <mergeCell ref="AB56:AC56"/>
    <mergeCell ref="Y55:AA55"/>
    <mergeCell ref="K51:K53"/>
    <mergeCell ref="L51:L53"/>
    <mergeCell ref="M51:M53"/>
    <mergeCell ref="B64:D64"/>
    <mergeCell ref="E64:G64"/>
    <mergeCell ref="H64:J64"/>
    <mergeCell ref="K64:M64"/>
    <mergeCell ref="V56:X56"/>
    <mergeCell ref="V55:X55"/>
    <mergeCell ref="S54:U54"/>
    <mergeCell ref="O51:O53"/>
    <mergeCell ref="P51:P53"/>
    <mergeCell ref="Q51:Q53"/>
    <mergeCell ref="S52:U52"/>
    <mergeCell ref="S53:U53"/>
    <mergeCell ref="Y30:AA30"/>
    <mergeCell ref="AB30:AC30"/>
    <mergeCell ref="Y34:AA34"/>
    <mergeCell ref="AB34:AC34"/>
    <mergeCell ref="Y35:AA35"/>
    <mergeCell ref="V40:X40"/>
    <mergeCell ref="Y40:AA40"/>
    <mergeCell ref="AB40:AC40"/>
    <mergeCell ref="V41:X41"/>
    <mergeCell ref="Y41:AA41"/>
    <mergeCell ref="AB41:AC41"/>
    <mergeCell ref="V39:X39"/>
    <mergeCell ref="V33:X33"/>
    <mergeCell ref="Y33:AA33"/>
    <mergeCell ref="AB33:AC33"/>
    <mergeCell ref="V34:X34"/>
    <mergeCell ref="V35:X35"/>
    <mergeCell ref="Y43:AA43"/>
    <mergeCell ref="V53:X53"/>
    <mergeCell ref="Y53:AA53"/>
    <mergeCell ref="AB53:AC53"/>
    <mergeCell ref="V54:X54"/>
    <mergeCell ref="Y54:AA54"/>
    <mergeCell ref="AB54:AC54"/>
    <mergeCell ref="AB43:AC43"/>
    <mergeCell ref="V44:X44"/>
    <mergeCell ref="Y44:AA44"/>
    <mergeCell ref="AB44:AC44"/>
    <mergeCell ref="V45:X45"/>
    <mergeCell ref="Y45:AA45"/>
    <mergeCell ref="AB45:AC45"/>
    <mergeCell ref="V46:X46"/>
    <mergeCell ref="Y46:AA46"/>
    <mergeCell ref="AB46:AC46"/>
    <mergeCell ref="V50:X50"/>
    <mergeCell ref="V51:X51"/>
    <mergeCell ref="V52:X52"/>
    <mergeCell ref="AB52:AC52"/>
    <mergeCell ref="AD54:AG56"/>
    <mergeCell ref="S55:U55"/>
    <mergeCell ref="S56:U56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Q48:Q50"/>
    <mergeCell ref="S48:U48"/>
    <mergeCell ref="AD48:AG50"/>
    <mergeCell ref="S49:U49"/>
    <mergeCell ref="A51:A53"/>
    <mergeCell ref="B51:E53"/>
    <mergeCell ref="F51:J53"/>
    <mergeCell ref="N54:N56"/>
    <mergeCell ref="O54:O56"/>
    <mergeCell ref="S51:U51"/>
    <mergeCell ref="AD51:AG53"/>
    <mergeCell ref="N51:N53"/>
    <mergeCell ref="L45:L47"/>
    <mergeCell ref="P45:P47"/>
    <mergeCell ref="S50:U50"/>
    <mergeCell ref="A39:A41"/>
    <mergeCell ref="B39:E41"/>
    <mergeCell ref="F39:J41"/>
    <mergeCell ref="M39:M41"/>
    <mergeCell ref="N45:N47"/>
    <mergeCell ref="O45:O47"/>
    <mergeCell ref="F42:J44"/>
    <mergeCell ref="A42:A44"/>
    <mergeCell ref="B42:E44"/>
    <mergeCell ref="A45:A47"/>
    <mergeCell ref="B45:E47"/>
    <mergeCell ref="F45:J47"/>
    <mergeCell ref="M45:M47"/>
    <mergeCell ref="M42:M44"/>
    <mergeCell ref="N42:N44"/>
    <mergeCell ref="N39:N41"/>
    <mergeCell ref="O39:O41"/>
    <mergeCell ref="L39:L41"/>
    <mergeCell ref="Q39:Q41"/>
    <mergeCell ref="N27:N29"/>
    <mergeCell ref="O27:O29"/>
    <mergeCell ref="AD36:AG38"/>
    <mergeCell ref="S33:U33"/>
    <mergeCell ref="AD58:AG58"/>
    <mergeCell ref="A36:A38"/>
    <mergeCell ref="B36:E38"/>
    <mergeCell ref="P39:P41"/>
    <mergeCell ref="Q27:Q29"/>
    <mergeCell ref="AD45:AG47"/>
    <mergeCell ref="AD42:AG44"/>
    <mergeCell ref="AD39:AG41"/>
    <mergeCell ref="A58:J58"/>
    <mergeCell ref="A27:A29"/>
    <mergeCell ref="B27:E29"/>
    <mergeCell ref="A30:A32"/>
    <mergeCell ref="B30:E32"/>
    <mergeCell ref="Q30:Q32"/>
    <mergeCell ref="A54:A56"/>
    <mergeCell ref="B54:E56"/>
    <mergeCell ref="F54:J56"/>
    <mergeCell ref="K54:K56"/>
    <mergeCell ref="L54:L56"/>
    <mergeCell ref="AD27:AG29"/>
    <mergeCell ref="S28:U28"/>
    <mergeCell ref="S29:U29"/>
    <mergeCell ref="AD24:AG26"/>
    <mergeCell ref="V31:X31"/>
    <mergeCell ref="Y31:AA31"/>
    <mergeCell ref="AB31:AC31"/>
    <mergeCell ref="V36:X36"/>
    <mergeCell ref="Y36:AA36"/>
    <mergeCell ref="AB36:AC36"/>
    <mergeCell ref="R24:AC24"/>
    <mergeCell ref="V25:AC25"/>
    <mergeCell ref="V26:X26"/>
    <mergeCell ref="Y26:AA26"/>
    <mergeCell ref="AB26:AC26"/>
    <mergeCell ref="V27:X27"/>
    <mergeCell ref="Y27:AA27"/>
    <mergeCell ref="AB27:AC27"/>
    <mergeCell ref="V28:X28"/>
    <mergeCell ref="Y28:AA28"/>
    <mergeCell ref="AB28:AC28"/>
    <mergeCell ref="V29:X29"/>
    <mergeCell ref="Y29:AA29"/>
    <mergeCell ref="AB29:AC29"/>
    <mergeCell ref="AB35:AC35"/>
    <mergeCell ref="P25:P26"/>
    <mergeCell ref="Q25:Q26"/>
    <mergeCell ref="K25:K26"/>
    <mergeCell ref="V18:Y18"/>
    <mergeCell ref="Z18:AB19"/>
    <mergeCell ref="F27:J29"/>
    <mergeCell ref="M27:M29"/>
    <mergeCell ref="F36:J38"/>
    <mergeCell ref="M36:M38"/>
    <mergeCell ref="N33:N35"/>
    <mergeCell ref="L30:L32"/>
    <mergeCell ref="P27:P29"/>
    <mergeCell ref="P30:P32"/>
    <mergeCell ref="L27:L29"/>
    <mergeCell ref="K27:K29"/>
    <mergeCell ref="L25:L26"/>
    <mergeCell ref="S27:U27"/>
    <mergeCell ref="V37:X37"/>
    <mergeCell ref="Y37:AA37"/>
    <mergeCell ref="AB37:AC37"/>
    <mergeCell ref="V38:X38"/>
    <mergeCell ref="Y38:AA38"/>
    <mergeCell ref="AB38:AC38"/>
    <mergeCell ref="V30:X30"/>
    <mergeCell ref="F30:J32"/>
    <mergeCell ref="M30:M32"/>
    <mergeCell ref="S37:U37"/>
    <mergeCell ref="L36:L38"/>
    <mergeCell ref="K33:K35"/>
    <mergeCell ref="A2:AH2"/>
    <mergeCell ref="O8:Z8"/>
    <mergeCell ref="A18:E19"/>
    <mergeCell ref="A24:A26"/>
    <mergeCell ref="B24:E26"/>
    <mergeCell ref="F24:J26"/>
    <mergeCell ref="A20:E21"/>
    <mergeCell ref="F20:R20"/>
    <mergeCell ref="S20:Y21"/>
    <mergeCell ref="F21:R21"/>
    <mergeCell ref="M24:O24"/>
    <mergeCell ref="AC18:AD19"/>
    <mergeCell ref="AE19:AF19"/>
    <mergeCell ref="AE18:AF18"/>
    <mergeCell ref="Z20:AF21"/>
    <mergeCell ref="P24:Q24"/>
    <mergeCell ref="K24:L24"/>
    <mergeCell ref="R26:U26"/>
    <mergeCell ref="R25:U25"/>
    <mergeCell ref="K30:K32"/>
    <mergeCell ref="S34:U34"/>
    <mergeCell ref="S35:U35"/>
    <mergeCell ref="L33:L35"/>
    <mergeCell ref="K36:K38"/>
    <mergeCell ref="P33:P35"/>
    <mergeCell ref="P36:P38"/>
    <mergeCell ref="S36:U36"/>
    <mergeCell ref="S30:U30"/>
    <mergeCell ref="S31:U31"/>
    <mergeCell ref="S32:U32"/>
    <mergeCell ref="N30:N32"/>
    <mergeCell ref="O30:O32"/>
    <mergeCell ref="Q33:Q35"/>
    <mergeCell ref="Q36:Q38"/>
    <mergeCell ref="S38:U38"/>
    <mergeCell ref="O33:O35"/>
    <mergeCell ref="A33:A35"/>
    <mergeCell ref="B33:E35"/>
    <mergeCell ref="F33:J35"/>
    <mergeCell ref="M33:M35"/>
    <mergeCell ref="N36:N38"/>
    <mergeCell ref="O36:O38"/>
    <mergeCell ref="K39:K41"/>
    <mergeCell ref="S39:U39"/>
    <mergeCell ref="S40:U40"/>
    <mergeCell ref="S41:U41"/>
    <mergeCell ref="Q66:W67"/>
    <mergeCell ref="Y66:AD66"/>
    <mergeCell ref="AA67:AB68"/>
    <mergeCell ref="AC67:AC68"/>
    <mergeCell ref="AD67:AD68"/>
    <mergeCell ref="Q68:R68"/>
    <mergeCell ref="S43:U43"/>
    <mergeCell ref="S44:U44"/>
    <mergeCell ref="K45:K47"/>
    <mergeCell ref="S45:U45"/>
    <mergeCell ref="S46:U46"/>
    <mergeCell ref="S47:U47"/>
    <mergeCell ref="P42:P44"/>
    <mergeCell ref="K42:K44"/>
    <mergeCell ref="S42:U42"/>
    <mergeCell ref="Q42:Q44"/>
    <mergeCell ref="O42:O44"/>
    <mergeCell ref="Q45:Q47"/>
    <mergeCell ref="L42:L44"/>
    <mergeCell ref="M54:M56"/>
    <mergeCell ref="V42:X42"/>
    <mergeCell ref="Y42:AA42"/>
    <mergeCell ref="AB42:AC42"/>
    <mergeCell ref="V43:X43"/>
    <mergeCell ref="Q70:R70"/>
    <mergeCell ref="AA69:AB69"/>
    <mergeCell ref="S70:U70"/>
    <mergeCell ref="V70:W70"/>
    <mergeCell ref="P14:T14"/>
    <mergeCell ref="P15:T15"/>
    <mergeCell ref="P13:Q13"/>
    <mergeCell ref="P11:Q12"/>
    <mergeCell ref="S11:AG11"/>
    <mergeCell ref="S23:U23"/>
    <mergeCell ref="P16:Q16"/>
    <mergeCell ref="X16:AA16"/>
    <mergeCell ref="AD30:AG32"/>
    <mergeCell ref="V32:X32"/>
    <mergeCell ref="Y32:AA32"/>
    <mergeCell ref="AB32:AC32"/>
    <mergeCell ref="AD33:AG35"/>
    <mergeCell ref="S68:U68"/>
    <mergeCell ref="V68:W68"/>
    <mergeCell ref="S69:U69"/>
    <mergeCell ref="V69:W69"/>
    <mergeCell ref="Q69:R69"/>
    <mergeCell ref="Y39:AA39"/>
    <mergeCell ref="AB39:AC39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21B87F5A-DB67-48A2-A343-FA882EEB36DD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47D19C02-5899-4879-B4D9-869067AC2194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AAC2B0AE-C840-4E25-8330-A0E207882F45}">
      <formula1>AND(COUNTA($K27:$L27)&lt;=1, OR(K27="", K27=1))</formula1>
    </dataValidation>
  </dataValidations>
  <pageMargins left="0.59055118110236227" right="0.59055118110236227" top="0.59055118110236227" bottom="0.39370078740157483" header="0.51181102362204722" footer="0.51181102362204722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改正・請求書（７) </vt:lpstr>
      <vt:lpstr>'改正・請求書（７)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樫野　尚子</cp:lastModifiedBy>
  <cp:lastPrinted>2026-01-15T05:05:45Z</cp:lastPrinted>
  <dcterms:created xsi:type="dcterms:W3CDTF">2017-10-05T02:02:00Z</dcterms:created>
  <dcterms:modified xsi:type="dcterms:W3CDTF">2026-03-04T01:16:38Z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