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0A49CFA8-E5B8-4796-9D06-06BC003EBBC8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R7.4月末" sheetId="3" r:id="rId1"/>
    <sheet name="R7.5月末" sheetId="34" r:id="rId2"/>
    <sheet name="R7.6月末" sheetId="33" r:id="rId3"/>
    <sheet name="R7.7月末" sheetId="35" r:id="rId4"/>
    <sheet name="R7.8月末" sheetId="36" r:id="rId5"/>
    <sheet name="R7.9月末" sheetId="37" r:id="rId6"/>
    <sheet name="R7.10月末" sheetId="38" r:id="rId7"/>
    <sheet name="R7.11月末" sheetId="39" r:id="rId8"/>
    <sheet name="R7.12月末" sheetId="40" r:id="rId9"/>
    <sheet name="R8.1月末" sheetId="41" r:id="rId10"/>
    <sheet name="R8.2月末" sheetId="42" r:id="rId11"/>
    <sheet name="R8.3月末" sheetId="43" r:id="rId12"/>
    <sheet name="集計（異動人数）" sheetId="7" r:id="rId13"/>
  </sheets>
  <definedNames>
    <definedName name="_xlnm.Print_Area" localSheetId="1">'R7.5月末'!$A$1:$L$188</definedName>
    <definedName name="_xlnm.Print_Titles" localSheetId="6">'R7.10月末'!$1:$3</definedName>
    <definedName name="_xlnm.Print_Titles" localSheetId="7">'R7.11月末'!$1:$3</definedName>
    <definedName name="_xlnm.Print_Titles" localSheetId="8">'R7.12月末'!$1:$3</definedName>
    <definedName name="_xlnm.Print_Titles" localSheetId="0">'R7.4月末'!$1:$3</definedName>
    <definedName name="_xlnm.Print_Titles" localSheetId="1">'R7.5月末'!$1:$3</definedName>
    <definedName name="_xlnm.Print_Titles" localSheetId="2">'R7.6月末'!$1:$3</definedName>
    <definedName name="_xlnm.Print_Titles" localSheetId="3">'R7.7月末'!$1:$3</definedName>
    <definedName name="_xlnm.Print_Titles" localSheetId="4">'R7.8月末'!$1:$3</definedName>
    <definedName name="_xlnm.Print_Titles" localSheetId="5">'R7.9月末'!$1:$3</definedName>
    <definedName name="_xlnm.Print_Titles" localSheetId="9">'R8.1月末'!$1:$3</definedName>
    <definedName name="_xlnm.Print_Titles" localSheetId="10">'R8.2月末'!$1:$3</definedName>
    <definedName name="_xlnm.Print_Titles" localSheetId="11">'R8.3月末'!$1:$3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41" l="1"/>
  <c r="D69" i="41"/>
  <c r="E69" i="41"/>
  <c r="C82" i="35" l="1"/>
  <c r="D82" i="35"/>
  <c r="E82" i="35"/>
  <c r="C82" i="33" l="1"/>
  <c r="D82" i="33"/>
  <c r="E82" i="33"/>
  <c r="F75" i="42" l="1"/>
  <c r="I30" i="42"/>
  <c r="J30" i="42"/>
  <c r="K30" i="42"/>
  <c r="F75" i="40" l="1"/>
  <c r="C54" i="40"/>
  <c r="D54" i="40"/>
  <c r="E54" i="40"/>
  <c r="I30" i="39" l="1"/>
  <c r="J30" i="39"/>
  <c r="K30" i="39"/>
  <c r="C82" i="38" l="1"/>
  <c r="D82" i="38"/>
  <c r="E82" i="38"/>
  <c r="I30" i="33" l="1"/>
  <c r="J30" i="33"/>
  <c r="K30" i="33"/>
  <c r="F76" i="3" l="1"/>
  <c r="F77" i="3"/>
  <c r="F78" i="3"/>
  <c r="F79" i="3"/>
  <c r="F80" i="3"/>
  <c r="F81" i="3"/>
  <c r="C82" i="3"/>
  <c r="D82" i="3"/>
  <c r="E82" i="3"/>
  <c r="C22" i="37"/>
  <c r="D22" i="37"/>
  <c r="E22" i="37"/>
  <c r="I38" i="38"/>
  <c r="J38" i="38"/>
  <c r="C164" i="42"/>
  <c r="D164" i="42"/>
  <c r="E164" i="42"/>
  <c r="C82" i="43" l="1"/>
  <c r="D82" i="43"/>
  <c r="E82" i="43"/>
  <c r="I38" i="40" l="1"/>
  <c r="J38" i="40"/>
  <c r="K38" i="40"/>
  <c r="F75" i="39" l="1"/>
  <c r="I30" i="38" l="1"/>
  <c r="J30" i="38"/>
  <c r="K30" i="38"/>
  <c r="I30" i="37" l="1"/>
  <c r="J30" i="37"/>
  <c r="K30" i="37"/>
  <c r="D82" i="36" l="1"/>
  <c r="E82" i="36"/>
  <c r="C82" i="36"/>
  <c r="J30" i="35" l="1"/>
  <c r="K30" i="35"/>
  <c r="J23" i="33" l="1"/>
  <c r="K23" i="33"/>
  <c r="C82" i="34" l="1"/>
  <c r="D82" i="34"/>
  <c r="E82" i="34"/>
  <c r="K38" i="34"/>
  <c r="J38" i="34"/>
  <c r="I38" i="34"/>
  <c r="I30" i="34"/>
  <c r="J30" i="34"/>
  <c r="K30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3" i="34"/>
  <c r="F24" i="34"/>
  <c r="F25" i="34"/>
  <c r="F26" i="34"/>
  <c r="F27" i="34"/>
  <c r="F28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7" i="34"/>
  <c r="F48" i="34"/>
  <c r="F49" i="34"/>
  <c r="F50" i="34"/>
  <c r="F51" i="34"/>
  <c r="F52" i="34"/>
  <c r="F53" i="34"/>
  <c r="L4" i="34"/>
  <c r="L5" i="34"/>
  <c r="L6" i="34"/>
  <c r="L7" i="34"/>
  <c r="L8" i="34"/>
  <c r="L9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4" i="34"/>
  <c r="L25" i="34"/>
  <c r="L26" i="34"/>
  <c r="L27" i="34"/>
  <c r="L28" i="34"/>
  <c r="L29" i="34"/>
  <c r="L30" i="34" l="1"/>
  <c r="C29" i="3"/>
  <c r="C22" i="3"/>
  <c r="C30" i="3" l="1"/>
  <c r="J38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C46" i="3" l="1"/>
  <c r="D46" i="3"/>
  <c r="E46" i="3"/>
  <c r="C157" i="34"/>
  <c r="D157" i="34"/>
  <c r="E157" i="34"/>
  <c r="D3" i="7" l="1"/>
  <c r="D4" i="7"/>
  <c r="D5" i="7"/>
  <c r="D6" i="7"/>
  <c r="D7" i="7"/>
  <c r="D8" i="7"/>
  <c r="C4" i="7"/>
  <c r="C5" i="7"/>
  <c r="C6" i="7"/>
  <c r="C7" i="7"/>
  <c r="C8" i="7"/>
  <c r="C3" i="7"/>
  <c r="D46" i="42" l="1"/>
  <c r="E46" i="42"/>
  <c r="E29" i="42"/>
  <c r="C46" i="42"/>
  <c r="C54" i="42"/>
  <c r="I10" i="42"/>
  <c r="J10" i="42"/>
  <c r="K10" i="42"/>
  <c r="L169" i="43" l="1"/>
  <c r="L167" i="43"/>
  <c r="E167" i="43"/>
  <c r="D167" i="43"/>
  <c r="C167" i="43"/>
  <c r="L166" i="43"/>
  <c r="F166" i="43"/>
  <c r="L165" i="43"/>
  <c r="F165" i="43"/>
  <c r="F167" i="43" s="1"/>
  <c r="L164" i="43"/>
  <c r="E164" i="43"/>
  <c r="D164" i="43"/>
  <c r="C164" i="43"/>
  <c r="L163" i="43"/>
  <c r="F163" i="43"/>
  <c r="L162" i="43"/>
  <c r="F162" i="43"/>
  <c r="F161" i="43"/>
  <c r="F160" i="43"/>
  <c r="L159" i="43"/>
  <c r="F159" i="43"/>
  <c r="L158" i="43"/>
  <c r="F158" i="43"/>
  <c r="L157" i="43"/>
  <c r="E157" i="43"/>
  <c r="D157" i="43"/>
  <c r="C157" i="43"/>
  <c r="L156" i="43"/>
  <c r="F156" i="43"/>
  <c r="L155" i="43"/>
  <c r="F155" i="43"/>
  <c r="L154" i="43"/>
  <c r="F154" i="43"/>
  <c r="F153" i="43"/>
  <c r="F152" i="43"/>
  <c r="F151" i="43"/>
  <c r="F150" i="43"/>
  <c r="F149" i="43"/>
  <c r="F148" i="43"/>
  <c r="F147" i="43"/>
  <c r="K146" i="43"/>
  <c r="J146" i="43"/>
  <c r="I146" i="43"/>
  <c r="F146" i="43"/>
  <c r="L145" i="43"/>
  <c r="F145" i="43"/>
  <c r="L144" i="43"/>
  <c r="F144" i="43"/>
  <c r="L143" i="43"/>
  <c r="F143" i="43"/>
  <c r="L142" i="43"/>
  <c r="F142" i="43"/>
  <c r="L141" i="43"/>
  <c r="F141" i="43"/>
  <c r="K140" i="43"/>
  <c r="J140" i="43"/>
  <c r="I140" i="43"/>
  <c r="F140" i="43"/>
  <c r="L139" i="43"/>
  <c r="E139" i="43"/>
  <c r="D139" i="43"/>
  <c r="C139" i="43"/>
  <c r="L138" i="43"/>
  <c r="F138" i="43"/>
  <c r="L137" i="43"/>
  <c r="F137" i="43"/>
  <c r="L136" i="43"/>
  <c r="F136" i="43"/>
  <c r="L135" i="43"/>
  <c r="F135" i="43"/>
  <c r="L134" i="43"/>
  <c r="F134" i="43"/>
  <c r="L133" i="43"/>
  <c r="F133" i="43"/>
  <c r="L132" i="43"/>
  <c r="F132" i="43"/>
  <c r="L131" i="43"/>
  <c r="F131" i="43"/>
  <c r="L130" i="43"/>
  <c r="F130" i="43"/>
  <c r="L129" i="43"/>
  <c r="F129" i="43"/>
  <c r="L128" i="43"/>
  <c r="F128" i="43"/>
  <c r="L127" i="43"/>
  <c r="F127" i="43"/>
  <c r="L126" i="43"/>
  <c r="F126" i="43"/>
  <c r="K125" i="43"/>
  <c r="J125" i="43"/>
  <c r="I125" i="43"/>
  <c r="F125" i="43"/>
  <c r="L124" i="43"/>
  <c r="F124" i="43"/>
  <c r="L123" i="43"/>
  <c r="F123" i="43"/>
  <c r="L122" i="43"/>
  <c r="F122" i="43"/>
  <c r="L121" i="43"/>
  <c r="F121" i="43"/>
  <c r="L120" i="43"/>
  <c r="F120" i="43"/>
  <c r="L119" i="43"/>
  <c r="F119" i="43"/>
  <c r="L118" i="43"/>
  <c r="F118" i="43"/>
  <c r="L117" i="43"/>
  <c r="F117" i="43"/>
  <c r="L116" i="43"/>
  <c r="E114" i="43"/>
  <c r="D114" i="43"/>
  <c r="C114" i="43"/>
  <c r="F113" i="43"/>
  <c r="F112" i="43"/>
  <c r="F111" i="43"/>
  <c r="E110" i="43"/>
  <c r="D110" i="43"/>
  <c r="C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E93" i="43"/>
  <c r="D93" i="43"/>
  <c r="C93" i="43"/>
  <c r="F92" i="43"/>
  <c r="F91" i="43"/>
  <c r="F90" i="43"/>
  <c r="F89" i="43"/>
  <c r="F88" i="43"/>
  <c r="F87" i="43"/>
  <c r="F86" i="43"/>
  <c r="F85" i="43"/>
  <c r="F84" i="43"/>
  <c r="F83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E69" i="43"/>
  <c r="D69" i="43"/>
  <c r="C69" i="43"/>
  <c r="F68" i="43"/>
  <c r="F67" i="43"/>
  <c r="K66" i="43"/>
  <c r="J66" i="43"/>
  <c r="I66" i="43"/>
  <c r="F66" i="43"/>
  <c r="L65" i="43"/>
  <c r="F65" i="43"/>
  <c r="L64" i="43"/>
  <c r="F64" i="43"/>
  <c r="L63" i="43"/>
  <c r="F63" i="43"/>
  <c r="L62" i="43"/>
  <c r="F62" i="43"/>
  <c r="L61" i="43"/>
  <c r="F61" i="43"/>
  <c r="L60" i="43"/>
  <c r="E54" i="43"/>
  <c r="D54" i="43"/>
  <c r="C54" i="43"/>
  <c r="F53" i="43"/>
  <c r="F52" i="43"/>
  <c r="F51" i="43"/>
  <c r="F50" i="43"/>
  <c r="F49" i="43"/>
  <c r="F48" i="43"/>
  <c r="F47" i="43"/>
  <c r="E46" i="43"/>
  <c r="D46" i="43"/>
  <c r="C46" i="43"/>
  <c r="F45" i="43"/>
  <c r="F44" i="43"/>
  <c r="F43" i="43"/>
  <c r="F42" i="43"/>
  <c r="F41" i="43"/>
  <c r="F40" i="43"/>
  <c r="F39" i="43"/>
  <c r="K38" i="43"/>
  <c r="J38" i="43"/>
  <c r="I38" i="43"/>
  <c r="F38" i="43"/>
  <c r="L37" i="43"/>
  <c r="F37" i="43"/>
  <c r="L36" i="43"/>
  <c r="F36" i="43"/>
  <c r="L35" i="43"/>
  <c r="F35" i="43"/>
  <c r="L34" i="43"/>
  <c r="F34" i="43"/>
  <c r="L33" i="43"/>
  <c r="F33" i="43"/>
  <c r="L32" i="43"/>
  <c r="L31" i="43"/>
  <c r="K30" i="43"/>
  <c r="J30" i="43"/>
  <c r="I30" i="43"/>
  <c r="L29" i="43"/>
  <c r="E29" i="43"/>
  <c r="D29" i="43"/>
  <c r="C29" i="43"/>
  <c r="L28" i="43"/>
  <c r="F28" i="43"/>
  <c r="L27" i="43"/>
  <c r="F27" i="43"/>
  <c r="L26" i="43"/>
  <c r="F26" i="43"/>
  <c r="L25" i="43"/>
  <c r="F25" i="43"/>
  <c r="L24" i="43"/>
  <c r="F24" i="43"/>
  <c r="K23" i="43"/>
  <c r="J23" i="43"/>
  <c r="I23" i="43"/>
  <c r="F23" i="43"/>
  <c r="L22" i="43"/>
  <c r="E22" i="43"/>
  <c r="D22" i="43"/>
  <c r="D30" i="43" s="1"/>
  <c r="C22" i="43"/>
  <c r="C30" i="43" s="1"/>
  <c r="L21" i="43"/>
  <c r="F21" i="43"/>
  <c r="L20" i="43"/>
  <c r="F20" i="43"/>
  <c r="L19" i="43"/>
  <c r="F19" i="43"/>
  <c r="L18" i="43"/>
  <c r="F18" i="43"/>
  <c r="L17" i="43"/>
  <c r="F17" i="43"/>
  <c r="L16" i="43"/>
  <c r="F16" i="43"/>
  <c r="L15" i="43"/>
  <c r="F15" i="43"/>
  <c r="L14" i="43"/>
  <c r="F14" i="43"/>
  <c r="L13" i="43"/>
  <c r="F13" i="43"/>
  <c r="L12" i="43"/>
  <c r="F12" i="43"/>
  <c r="L11" i="43"/>
  <c r="F11" i="43"/>
  <c r="K10" i="43"/>
  <c r="J10" i="43"/>
  <c r="I10" i="43"/>
  <c r="F10" i="43"/>
  <c r="L9" i="43"/>
  <c r="F9" i="43"/>
  <c r="L8" i="43"/>
  <c r="F8" i="43"/>
  <c r="L7" i="43"/>
  <c r="F7" i="43"/>
  <c r="L6" i="43"/>
  <c r="F6" i="43"/>
  <c r="L5" i="43"/>
  <c r="F5" i="43"/>
  <c r="L4" i="43"/>
  <c r="L169" i="42"/>
  <c r="L167" i="42"/>
  <c r="E167" i="42"/>
  <c r="D167" i="42"/>
  <c r="C167" i="42"/>
  <c r="L166" i="42"/>
  <c r="F166" i="42"/>
  <c r="L165" i="42"/>
  <c r="F165" i="42"/>
  <c r="L164" i="42"/>
  <c r="L163" i="42"/>
  <c r="F163" i="42"/>
  <c r="L162" i="42"/>
  <c r="F162" i="42"/>
  <c r="F161" i="42"/>
  <c r="F160" i="42"/>
  <c r="L159" i="42"/>
  <c r="F159" i="42"/>
  <c r="L158" i="42"/>
  <c r="F158" i="42"/>
  <c r="L157" i="42"/>
  <c r="E157" i="42"/>
  <c r="D157" i="42"/>
  <c r="C157" i="42"/>
  <c r="L156" i="42"/>
  <c r="F156" i="42"/>
  <c r="L155" i="42"/>
  <c r="F155" i="42"/>
  <c r="L154" i="42"/>
  <c r="F154" i="42"/>
  <c r="F153" i="42"/>
  <c r="F152" i="42"/>
  <c r="F151" i="42"/>
  <c r="F150" i="42"/>
  <c r="F149" i="42"/>
  <c r="F148" i="42"/>
  <c r="F147" i="42"/>
  <c r="K146" i="42"/>
  <c r="J146" i="42"/>
  <c r="I146" i="42"/>
  <c r="F146" i="42"/>
  <c r="L145" i="42"/>
  <c r="F145" i="42"/>
  <c r="L144" i="42"/>
  <c r="F144" i="42"/>
  <c r="L143" i="42"/>
  <c r="F143" i="42"/>
  <c r="L142" i="42"/>
  <c r="F142" i="42"/>
  <c r="L141" i="42"/>
  <c r="F141" i="42"/>
  <c r="K140" i="42"/>
  <c r="J140" i="42"/>
  <c r="I140" i="42"/>
  <c r="F140" i="42"/>
  <c r="L139" i="42"/>
  <c r="E139" i="42"/>
  <c r="D139" i="42"/>
  <c r="C139" i="42"/>
  <c r="L138" i="42"/>
  <c r="F138" i="42"/>
  <c r="L137" i="42"/>
  <c r="F137" i="42"/>
  <c r="L136" i="42"/>
  <c r="F136" i="42"/>
  <c r="L135" i="42"/>
  <c r="F135" i="42"/>
  <c r="L134" i="42"/>
  <c r="F134" i="42"/>
  <c r="L133" i="42"/>
  <c r="F133" i="42"/>
  <c r="L132" i="42"/>
  <c r="F132" i="42"/>
  <c r="L131" i="42"/>
  <c r="F131" i="42"/>
  <c r="L130" i="42"/>
  <c r="F130" i="42"/>
  <c r="L129" i="42"/>
  <c r="F129" i="42"/>
  <c r="L128" i="42"/>
  <c r="F128" i="42"/>
  <c r="L127" i="42"/>
  <c r="F127" i="42"/>
  <c r="L126" i="42"/>
  <c r="F126" i="42"/>
  <c r="K125" i="42"/>
  <c r="J125" i="42"/>
  <c r="I125" i="42"/>
  <c r="F125" i="42"/>
  <c r="L124" i="42"/>
  <c r="F124" i="42"/>
  <c r="L123" i="42"/>
  <c r="F123" i="42"/>
  <c r="L122" i="42"/>
  <c r="F122" i="42"/>
  <c r="L121" i="42"/>
  <c r="F121" i="42"/>
  <c r="L120" i="42"/>
  <c r="F120" i="42"/>
  <c r="L119" i="42"/>
  <c r="F119" i="42"/>
  <c r="L118" i="42"/>
  <c r="F118" i="42"/>
  <c r="L117" i="42"/>
  <c r="F117" i="42"/>
  <c r="L116" i="42"/>
  <c r="E114" i="42"/>
  <c r="D114" i="42"/>
  <c r="C114" i="42"/>
  <c r="F113" i="42"/>
  <c r="F112" i="42"/>
  <c r="F111" i="42"/>
  <c r="E110" i="42"/>
  <c r="D110" i="42"/>
  <c r="C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E93" i="42"/>
  <c r="D93" i="42"/>
  <c r="C93" i="42"/>
  <c r="F92" i="42"/>
  <c r="F91" i="42"/>
  <c r="F90" i="42"/>
  <c r="F89" i="42"/>
  <c r="F88" i="42"/>
  <c r="F87" i="42"/>
  <c r="F86" i="42"/>
  <c r="F85" i="42"/>
  <c r="F84" i="42"/>
  <c r="F83" i="42"/>
  <c r="E82" i="42"/>
  <c r="D82" i="42"/>
  <c r="C82" i="42"/>
  <c r="F81" i="42"/>
  <c r="F80" i="42"/>
  <c r="F79" i="42"/>
  <c r="F78" i="42"/>
  <c r="F77" i="42"/>
  <c r="F76" i="42"/>
  <c r="F74" i="42"/>
  <c r="F73" i="42"/>
  <c r="F72" i="42"/>
  <c r="F71" i="42"/>
  <c r="F70" i="42"/>
  <c r="E69" i="42"/>
  <c r="D69" i="42"/>
  <c r="C69" i="42"/>
  <c r="F68" i="42"/>
  <c r="F67" i="42"/>
  <c r="K66" i="42"/>
  <c r="J66" i="42"/>
  <c r="I66" i="42"/>
  <c r="F66" i="42"/>
  <c r="L65" i="42"/>
  <c r="F65" i="42"/>
  <c r="L64" i="42"/>
  <c r="F64" i="42"/>
  <c r="L63" i="42"/>
  <c r="F63" i="42"/>
  <c r="L62" i="42"/>
  <c r="F62" i="42"/>
  <c r="L61" i="42"/>
  <c r="F61" i="42"/>
  <c r="L60" i="42"/>
  <c r="E54" i="42"/>
  <c r="D54" i="42"/>
  <c r="F53" i="42"/>
  <c r="F52" i="42"/>
  <c r="F51" i="42"/>
  <c r="F50" i="42"/>
  <c r="F49" i="42"/>
  <c r="F48" i="42"/>
  <c r="F47" i="42"/>
  <c r="F45" i="42"/>
  <c r="F44" i="42"/>
  <c r="F43" i="42"/>
  <c r="F42" i="42"/>
  <c r="F41" i="42"/>
  <c r="F40" i="42"/>
  <c r="F39" i="42"/>
  <c r="K38" i="42"/>
  <c r="J38" i="42"/>
  <c r="I38" i="42"/>
  <c r="F38" i="42"/>
  <c r="L37" i="42"/>
  <c r="F37" i="42"/>
  <c r="L36" i="42"/>
  <c r="F36" i="42"/>
  <c r="L35" i="42"/>
  <c r="F35" i="42"/>
  <c r="L34" i="42"/>
  <c r="F34" i="42"/>
  <c r="L33" i="42"/>
  <c r="F33" i="42"/>
  <c r="L32" i="42"/>
  <c r="L31" i="42"/>
  <c r="L29" i="42"/>
  <c r="D29" i="42"/>
  <c r="C29" i="42"/>
  <c r="L28" i="42"/>
  <c r="F28" i="42"/>
  <c r="L27" i="42"/>
  <c r="F27" i="42"/>
  <c r="L26" i="42"/>
  <c r="F26" i="42"/>
  <c r="L25" i="42"/>
  <c r="F25" i="42"/>
  <c r="L24" i="42"/>
  <c r="F24" i="42"/>
  <c r="K23" i="42"/>
  <c r="J23" i="42"/>
  <c r="I23" i="42"/>
  <c r="F23" i="42"/>
  <c r="L22" i="42"/>
  <c r="E22" i="42"/>
  <c r="E30" i="42" s="1"/>
  <c r="D22" i="42"/>
  <c r="C22" i="42"/>
  <c r="L21" i="42"/>
  <c r="F21" i="42"/>
  <c r="L20" i="42"/>
  <c r="F20" i="42"/>
  <c r="L19" i="42"/>
  <c r="F19" i="42"/>
  <c r="L18" i="42"/>
  <c r="F18" i="42"/>
  <c r="L17" i="42"/>
  <c r="F17" i="42"/>
  <c r="L16" i="42"/>
  <c r="F16" i="42"/>
  <c r="L15" i="42"/>
  <c r="F15" i="42"/>
  <c r="L14" i="42"/>
  <c r="F14" i="42"/>
  <c r="L13" i="42"/>
  <c r="F13" i="42"/>
  <c r="L12" i="42"/>
  <c r="F12" i="42"/>
  <c r="L11" i="42"/>
  <c r="F11" i="42"/>
  <c r="F10" i="42"/>
  <c r="L9" i="42"/>
  <c r="F9" i="42"/>
  <c r="L8" i="42"/>
  <c r="F8" i="42"/>
  <c r="L7" i="42"/>
  <c r="F7" i="42"/>
  <c r="L6" i="42"/>
  <c r="F6" i="42"/>
  <c r="L5" i="42"/>
  <c r="F5" i="42"/>
  <c r="L4" i="42"/>
  <c r="L169" i="41"/>
  <c r="L167" i="41"/>
  <c r="E167" i="41"/>
  <c r="D167" i="41"/>
  <c r="C167" i="41"/>
  <c r="L166" i="41"/>
  <c r="F166" i="41"/>
  <c r="L165" i="41"/>
  <c r="F165" i="41"/>
  <c r="L164" i="41"/>
  <c r="E164" i="41"/>
  <c r="D164" i="41"/>
  <c r="C164" i="41"/>
  <c r="L163" i="41"/>
  <c r="F163" i="41"/>
  <c r="L162" i="41"/>
  <c r="F162" i="41"/>
  <c r="F161" i="41"/>
  <c r="F160" i="41"/>
  <c r="L159" i="41"/>
  <c r="F159" i="41"/>
  <c r="L158" i="41"/>
  <c r="F158" i="41"/>
  <c r="L157" i="41"/>
  <c r="E157" i="41"/>
  <c r="D157" i="41"/>
  <c r="C157" i="41"/>
  <c r="L156" i="41"/>
  <c r="F156" i="41"/>
  <c r="L155" i="41"/>
  <c r="F155" i="41"/>
  <c r="L154" i="41"/>
  <c r="F154" i="41"/>
  <c r="F153" i="41"/>
  <c r="F152" i="41"/>
  <c r="F151" i="41"/>
  <c r="F150" i="41"/>
  <c r="F149" i="41"/>
  <c r="F148" i="41"/>
  <c r="F147" i="41"/>
  <c r="K146" i="41"/>
  <c r="J146" i="41"/>
  <c r="I146" i="41"/>
  <c r="F146" i="41"/>
  <c r="L145" i="41"/>
  <c r="F145" i="41"/>
  <c r="L144" i="41"/>
  <c r="F144" i="41"/>
  <c r="L143" i="41"/>
  <c r="F143" i="41"/>
  <c r="L142" i="41"/>
  <c r="F142" i="41"/>
  <c r="L141" i="41"/>
  <c r="F141" i="41"/>
  <c r="K140" i="41"/>
  <c r="J140" i="41"/>
  <c r="I140" i="41"/>
  <c r="F140" i="41"/>
  <c r="L139" i="41"/>
  <c r="E139" i="41"/>
  <c r="D139" i="41"/>
  <c r="C139" i="41"/>
  <c r="L138" i="41"/>
  <c r="F138" i="41"/>
  <c r="L137" i="41"/>
  <c r="F137" i="41"/>
  <c r="L136" i="41"/>
  <c r="F136" i="41"/>
  <c r="L135" i="41"/>
  <c r="F135" i="41"/>
  <c r="L134" i="41"/>
  <c r="F134" i="41"/>
  <c r="L133" i="41"/>
  <c r="F133" i="41"/>
  <c r="L132" i="41"/>
  <c r="F132" i="41"/>
  <c r="L131" i="41"/>
  <c r="F131" i="41"/>
  <c r="L130" i="41"/>
  <c r="F130" i="41"/>
  <c r="L129" i="41"/>
  <c r="F129" i="41"/>
  <c r="L128" i="41"/>
  <c r="F128" i="41"/>
  <c r="L127" i="41"/>
  <c r="F127" i="41"/>
  <c r="L126" i="41"/>
  <c r="F126" i="41"/>
  <c r="K125" i="41"/>
  <c r="J125" i="41"/>
  <c r="I125" i="41"/>
  <c r="F125" i="41"/>
  <c r="L124" i="41"/>
  <c r="F124" i="41"/>
  <c r="L123" i="41"/>
  <c r="F123" i="41"/>
  <c r="L122" i="41"/>
  <c r="F122" i="41"/>
  <c r="L121" i="41"/>
  <c r="F121" i="41"/>
  <c r="L120" i="41"/>
  <c r="F120" i="41"/>
  <c r="L119" i="41"/>
  <c r="F119" i="41"/>
  <c r="L118" i="41"/>
  <c r="F118" i="41"/>
  <c r="L117" i="41"/>
  <c r="F117" i="41"/>
  <c r="L116" i="41"/>
  <c r="E114" i="41"/>
  <c r="D114" i="41"/>
  <c r="C114" i="41"/>
  <c r="F113" i="41"/>
  <c r="F112" i="41"/>
  <c r="F111" i="41"/>
  <c r="E110" i="41"/>
  <c r="D110" i="41"/>
  <c r="C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E93" i="41"/>
  <c r="D93" i="41"/>
  <c r="C93" i="41"/>
  <c r="F92" i="41"/>
  <c r="F91" i="41"/>
  <c r="F90" i="41"/>
  <c r="F89" i="41"/>
  <c r="F88" i="41"/>
  <c r="F87" i="41"/>
  <c r="F86" i="41"/>
  <c r="F85" i="41"/>
  <c r="F84" i="41"/>
  <c r="F83" i="41"/>
  <c r="E82" i="41"/>
  <c r="D82" i="41"/>
  <c r="C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8" i="41"/>
  <c r="F67" i="41"/>
  <c r="K66" i="41"/>
  <c r="J66" i="41"/>
  <c r="I66" i="41"/>
  <c r="F66" i="41"/>
  <c r="L65" i="41"/>
  <c r="F65" i="41"/>
  <c r="L64" i="41"/>
  <c r="F64" i="41"/>
  <c r="L63" i="41"/>
  <c r="F63" i="41"/>
  <c r="L62" i="41"/>
  <c r="F62" i="41"/>
  <c r="L61" i="41"/>
  <c r="F61" i="41"/>
  <c r="L60" i="41"/>
  <c r="E54" i="41"/>
  <c r="D54" i="41"/>
  <c r="C54" i="41"/>
  <c r="F53" i="41"/>
  <c r="F52" i="41"/>
  <c r="F51" i="41"/>
  <c r="F50" i="41"/>
  <c r="F49" i="41"/>
  <c r="F48" i="41"/>
  <c r="F47" i="41"/>
  <c r="E46" i="41"/>
  <c r="D46" i="41"/>
  <c r="C46" i="41"/>
  <c r="F45" i="41"/>
  <c r="F44" i="41"/>
  <c r="F43" i="41"/>
  <c r="F42" i="41"/>
  <c r="F41" i="41"/>
  <c r="F40" i="41"/>
  <c r="F39" i="41"/>
  <c r="K38" i="41"/>
  <c r="J38" i="41"/>
  <c r="I38" i="41"/>
  <c r="F38" i="41"/>
  <c r="L37" i="41"/>
  <c r="F37" i="41"/>
  <c r="L36" i="41"/>
  <c r="F36" i="41"/>
  <c r="L35" i="41"/>
  <c r="F35" i="41"/>
  <c r="L34" i="41"/>
  <c r="F34" i="41"/>
  <c r="L33" i="41"/>
  <c r="F33" i="41"/>
  <c r="L32" i="41"/>
  <c r="L31" i="41"/>
  <c r="K30" i="41"/>
  <c r="J30" i="41"/>
  <c r="I30" i="41"/>
  <c r="L29" i="41"/>
  <c r="E29" i="41"/>
  <c r="D29" i="41"/>
  <c r="C29" i="41"/>
  <c r="L28" i="41"/>
  <c r="F28" i="41"/>
  <c r="L27" i="41"/>
  <c r="F27" i="41"/>
  <c r="L26" i="41"/>
  <c r="F26" i="41"/>
  <c r="L25" i="41"/>
  <c r="F25" i="41"/>
  <c r="L24" i="41"/>
  <c r="F24" i="41"/>
  <c r="K23" i="41"/>
  <c r="J23" i="41"/>
  <c r="I23" i="41"/>
  <c r="F23" i="41"/>
  <c r="L22" i="41"/>
  <c r="E22" i="41"/>
  <c r="E30" i="41" s="1"/>
  <c r="D22" i="41"/>
  <c r="D30" i="41" s="1"/>
  <c r="C22" i="41"/>
  <c r="L21" i="41"/>
  <c r="F21" i="41"/>
  <c r="L20" i="41"/>
  <c r="F20" i="41"/>
  <c r="L19" i="41"/>
  <c r="F19" i="41"/>
  <c r="L18" i="41"/>
  <c r="F18" i="41"/>
  <c r="L17" i="41"/>
  <c r="F17" i="41"/>
  <c r="L16" i="41"/>
  <c r="F16" i="41"/>
  <c r="L15" i="41"/>
  <c r="F15" i="41"/>
  <c r="L14" i="41"/>
  <c r="F14" i="41"/>
  <c r="L13" i="41"/>
  <c r="F13" i="41"/>
  <c r="L12" i="41"/>
  <c r="F12" i="41"/>
  <c r="L11" i="41"/>
  <c r="F11" i="41"/>
  <c r="K10" i="41"/>
  <c r="J10" i="41"/>
  <c r="I10" i="41"/>
  <c r="F10" i="41"/>
  <c r="L9" i="41"/>
  <c r="F9" i="41"/>
  <c r="L8" i="41"/>
  <c r="F8" i="41"/>
  <c r="L7" i="41"/>
  <c r="F7" i="41"/>
  <c r="L6" i="41"/>
  <c r="F6" i="41"/>
  <c r="L5" i="41"/>
  <c r="F5" i="41"/>
  <c r="L4" i="41"/>
  <c r="L169" i="40"/>
  <c r="L167" i="40"/>
  <c r="E167" i="40"/>
  <c r="D167" i="40"/>
  <c r="C167" i="40"/>
  <c r="L166" i="40"/>
  <c r="F166" i="40"/>
  <c r="L165" i="40"/>
  <c r="F165" i="40"/>
  <c r="L164" i="40"/>
  <c r="E164" i="40"/>
  <c r="D164" i="40"/>
  <c r="C164" i="40"/>
  <c r="L163" i="40"/>
  <c r="F163" i="40"/>
  <c r="L162" i="40"/>
  <c r="F162" i="40"/>
  <c r="F161" i="40"/>
  <c r="F160" i="40"/>
  <c r="L159" i="40"/>
  <c r="F159" i="40"/>
  <c r="L158" i="40"/>
  <c r="F158" i="40"/>
  <c r="L157" i="40"/>
  <c r="E157" i="40"/>
  <c r="D157" i="40"/>
  <c r="C157" i="40"/>
  <c r="L156" i="40"/>
  <c r="F156" i="40"/>
  <c r="L155" i="40"/>
  <c r="F155" i="40"/>
  <c r="L154" i="40"/>
  <c r="F154" i="40"/>
  <c r="F153" i="40"/>
  <c r="F152" i="40"/>
  <c r="F151" i="40"/>
  <c r="F150" i="40"/>
  <c r="F149" i="40"/>
  <c r="F148" i="40"/>
  <c r="F147" i="40"/>
  <c r="K146" i="40"/>
  <c r="J146" i="40"/>
  <c r="I146" i="40"/>
  <c r="F146" i="40"/>
  <c r="L145" i="40"/>
  <c r="F145" i="40"/>
  <c r="L144" i="40"/>
  <c r="F144" i="40"/>
  <c r="L143" i="40"/>
  <c r="F143" i="40"/>
  <c r="L142" i="40"/>
  <c r="F142" i="40"/>
  <c r="L141" i="40"/>
  <c r="F141" i="40"/>
  <c r="K140" i="40"/>
  <c r="J140" i="40"/>
  <c r="I140" i="40"/>
  <c r="F140" i="40"/>
  <c r="L139" i="40"/>
  <c r="E139" i="40"/>
  <c r="D139" i="40"/>
  <c r="C139" i="40"/>
  <c r="L138" i="40"/>
  <c r="F138" i="40"/>
  <c r="L137" i="40"/>
  <c r="F137" i="40"/>
  <c r="L136" i="40"/>
  <c r="F136" i="40"/>
  <c r="L135" i="40"/>
  <c r="F135" i="40"/>
  <c r="L134" i="40"/>
  <c r="F134" i="40"/>
  <c r="L133" i="40"/>
  <c r="F133" i="40"/>
  <c r="L132" i="40"/>
  <c r="F132" i="40"/>
  <c r="L131" i="40"/>
  <c r="F131" i="40"/>
  <c r="L130" i="40"/>
  <c r="F130" i="40"/>
  <c r="L129" i="40"/>
  <c r="F129" i="40"/>
  <c r="L128" i="40"/>
  <c r="F128" i="40"/>
  <c r="L127" i="40"/>
  <c r="F127" i="40"/>
  <c r="L126" i="40"/>
  <c r="F126" i="40"/>
  <c r="K125" i="40"/>
  <c r="J125" i="40"/>
  <c r="I125" i="40"/>
  <c r="F125" i="40"/>
  <c r="L124" i="40"/>
  <c r="F124" i="40"/>
  <c r="L123" i="40"/>
  <c r="F123" i="40"/>
  <c r="L122" i="40"/>
  <c r="F122" i="40"/>
  <c r="L121" i="40"/>
  <c r="F121" i="40"/>
  <c r="L120" i="40"/>
  <c r="F120" i="40"/>
  <c r="L119" i="40"/>
  <c r="F119" i="40"/>
  <c r="L118" i="40"/>
  <c r="F118" i="40"/>
  <c r="L117" i="40"/>
  <c r="F117" i="40"/>
  <c r="L116" i="40"/>
  <c r="E114" i="40"/>
  <c r="D114" i="40"/>
  <c r="C114" i="40"/>
  <c r="F113" i="40"/>
  <c r="F112" i="40"/>
  <c r="F111" i="40"/>
  <c r="E110" i="40"/>
  <c r="D110" i="40"/>
  <c r="C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E93" i="40"/>
  <c r="D93" i="40"/>
  <c r="C93" i="40"/>
  <c r="F92" i="40"/>
  <c r="F91" i="40"/>
  <c r="F90" i="40"/>
  <c r="F89" i="40"/>
  <c r="F88" i="40"/>
  <c r="F87" i="40"/>
  <c r="F86" i="40"/>
  <c r="F85" i="40"/>
  <c r="F84" i="40"/>
  <c r="F83" i="40"/>
  <c r="E82" i="40"/>
  <c r="D82" i="40"/>
  <c r="C82" i="40"/>
  <c r="F81" i="40"/>
  <c r="F80" i="40"/>
  <c r="F79" i="40"/>
  <c r="F78" i="40"/>
  <c r="F77" i="40"/>
  <c r="F76" i="40"/>
  <c r="F74" i="40"/>
  <c r="F73" i="40"/>
  <c r="F72" i="40"/>
  <c r="F71" i="40"/>
  <c r="F70" i="40"/>
  <c r="E69" i="40"/>
  <c r="D69" i="40"/>
  <c r="C69" i="40"/>
  <c r="F68" i="40"/>
  <c r="F67" i="40"/>
  <c r="K66" i="40"/>
  <c r="J66" i="40"/>
  <c r="I66" i="40"/>
  <c r="F66" i="40"/>
  <c r="L65" i="40"/>
  <c r="F65" i="40"/>
  <c r="L64" i="40"/>
  <c r="F64" i="40"/>
  <c r="L63" i="40"/>
  <c r="F63" i="40"/>
  <c r="L62" i="40"/>
  <c r="F62" i="40"/>
  <c r="L61" i="40"/>
  <c r="F61" i="40"/>
  <c r="L60" i="40"/>
  <c r="F53" i="40"/>
  <c r="F52" i="40"/>
  <c r="F51" i="40"/>
  <c r="F50" i="40"/>
  <c r="F49" i="40"/>
  <c r="F48" i="40"/>
  <c r="F47" i="40"/>
  <c r="E46" i="40"/>
  <c r="D46" i="40"/>
  <c r="C46" i="40"/>
  <c r="F45" i="40"/>
  <c r="F44" i="40"/>
  <c r="F43" i="40"/>
  <c r="F42" i="40"/>
  <c r="F41" i="40"/>
  <c r="F40" i="40"/>
  <c r="F39" i="40"/>
  <c r="F38" i="40"/>
  <c r="L37" i="40"/>
  <c r="F37" i="40"/>
  <c r="L36" i="40"/>
  <c r="F36" i="40"/>
  <c r="L35" i="40"/>
  <c r="F35" i="40"/>
  <c r="L34" i="40"/>
  <c r="F34" i="40"/>
  <c r="L33" i="40"/>
  <c r="F33" i="40"/>
  <c r="L32" i="40"/>
  <c r="L31" i="40"/>
  <c r="K30" i="40"/>
  <c r="J30" i="40"/>
  <c r="I30" i="40"/>
  <c r="L29" i="40"/>
  <c r="E29" i="40"/>
  <c r="D29" i="40"/>
  <c r="C29" i="40"/>
  <c r="L28" i="40"/>
  <c r="F28" i="40"/>
  <c r="L27" i="40"/>
  <c r="F27" i="40"/>
  <c r="L26" i="40"/>
  <c r="F26" i="40"/>
  <c r="L25" i="40"/>
  <c r="F25" i="40"/>
  <c r="L24" i="40"/>
  <c r="F24" i="40"/>
  <c r="K23" i="40"/>
  <c r="J23" i="40"/>
  <c r="I23" i="40"/>
  <c r="F23" i="40"/>
  <c r="L22" i="40"/>
  <c r="E22" i="40"/>
  <c r="D22" i="40"/>
  <c r="C22" i="40"/>
  <c r="C30" i="40" s="1"/>
  <c r="L21" i="40"/>
  <c r="F21" i="40"/>
  <c r="L20" i="40"/>
  <c r="F20" i="40"/>
  <c r="L19" i="40"/>
  <c r="F19" i="40"/>
  <c r="L18" i="40"/>
  <c r="F18" i="40"/>
  <c r="L17" i="40"/>
  <c r="F17" i="40"/>
  <c r="L16" i="40"/>
  <c r="F16" i="40"/>
  <c r="L15" i="40"/>
  <c r="F15" i="40"/>
  <c r="L14" i="40"/>
  <c r="F14" i="40"/>
  <c r="L13" i="40"/>
  <c r="F13" i="40"/>
  <c r="L12" i="40"/>
  <c r="F12" i="40"/>
  <c r="L11" i="40"/>
  <c r="F11" i="40"/>
  <c r="K10" i="40"/>
  <c r="J10" i="40"/>
  <c r="I10" i="40"/>
  <c r="F10" i="40"/>
  <c r="L9" i="40"/>
  <c r="F9" i="40"/>
  <c r="L8" i="40"/>
  <c r="F8" i="40"/>
  <c r="L7" i="40"/>
  <c r="F7" i="40"/>
  <c r="L6" i="40"/>
  <c r="F6" i="40"/>
  <c r="L5" i="40"/>
  <c r="F5" i="40"/>
  <c r="L4" i="40"/>
  <c r="L169" i="39"/>
  <c r="L167" i="39"/>
  <c r="E167" i="39"/>
  <c r="D167" i="39"/>
  <c r="C167" i="39"/>
  <c r="L166" i="39"/>
  <c r="F166" i="39"/>
  <c r="L165" i="39"/>
  <c r="F165" i="39"/>
  <c r="L164" i="39"/>
  <c r="E164" i="39"/>
  <c r="D164" i="39"/>
  <c r="C164" i="39"/>
  <c r="L163" i="39"/>
  <c r="F163" i="39"/>
  <c r="L162" i="39"/>
  <c r="F162" i="39"/>
  <c r="F161" i="39"/>
  <c r="F160" i="39"/>
  <c r="L159" i="39"/>
  <c r="F159" i="39"/>
  <c r="L158" i="39"/>
  <c r="F158" i="39"/>
  <c r="L157" i="39"/>
  <c r="E157" i="39"/>
  <c r="D157" i="39"/>
  <c r="C157" i="39"/>
  <c r="L156" i="39"/>
  <c r="F156" i="39"/>
  <c r="L155" i="39"/>
  <c r="F155" i="39"/>
  <c r="L154" i="39"/>
  <c r="F154" i="39"/>
  <c r="F153" i="39"/>
  <c r="F152" i="39"/>
  <c r="F151" i="39"/>
  <c r="F150" i="39"/>
  <c r="F149" i="39"/>
  <c r="F148" i="39"/>
  <c r="F147" i="39"/>
  <c r="K146" i="39"/>
  <c r="J146" i="39"/>
  <c r="I146" i="39"/>
  <c r="F146" i="39"/>
  <c r="L145" i="39"/>
  <c r="F145" i="39"/>
  <c r="L144" i="39"/>
  <c r="F144" i="39"/>
  <c r="L143" i="39"/>
  <c r="F143" i="39"/>
  <c r="L142" i="39"/>
  <c r="F142" i="39"/>
  <c r="L141" i="39"/>
  <c r="F141" i="39"/>
  <c r="K140" i="39"/>
  <c r="J140" i="39"/>
  <c r="I140" i="39"/>
  <c r="F140" i="39"/>
  <c r="L139" i="39"/>
  <c r="E139" i="39"/>
  <c r="D139" i="39"/>
  <c r="C139" i="39"/>
  <c r="L138" i="39"/>
  <c r="F138" i="39"/>
  <c r="L137" i="39"/>
  <c r="F137" i="39"/>
  <c r="L136" i="39"/>
  <c r="F136" i="39"/>
  <c r="L135" i="39"/>
  <c r="F135" i="39"/>
  <c r="L134" i="39"/>
  <c r="F134" i="39"/>
  <c r="L133" i="39"/>
  <c r="F133" i="39"/>
  <c r="L132" i="39"/>
  <c r="F132" i="39"/>
  <c r="L131" i="39"/>
  <c r="F131" i="39"/>
  <c r="L130" i="39"/>
  <c r="F130" i="39"/>
  <c r="L129" i="39"/>
  <c r="F129" i="39"/>
  <c r="L128" i="39"/>
  <c r="F128" i="39"/>
  <c r="L127" i="39"/>
  <c r="F127" i="39"/>
  <c r="L126" i="39"/>
  <c r="F126" i="39"/>
  <c r="K125" i="39"/>
  <c r="J125" i="39"/>
  <c r="I125" i="39"/>
  <c r="F125" i="39"/>
  <c r="L124" i="39"/>
  <c r="F124" i="39"/>
  <c r="L123" i="39"/>
  <c r="F123" i="39"/>
  <c r="L122" i="39"/>
  <c r="F122" i="39"/>
  <c r="L121" i="39"/>
  <c r="F121" i="39"/>
  <c r="L120" i="39"/>
  <c r="F120" i="39"/>
  <c r="L119" i="39"/>
  <c r="F119" i="39"/>
  <c r="L118" i="39"/>
  <c r="F118" i="39"/>
  <c r="L117" i="39"/>
  <c r="F117" i="39"/>
  <c r="L116" i="39"/>
  <c r="E114" i="39"/>
  <c r="D114" i="39"/>
  <c r="C114" i="39"/>
  <c r="F113" i="39"/>
  <c r="F112" i="39"/>
  <c r="F111" i="39"/>
  <c r="E110" i="39"/>
  <c r="D110" i="39"/>
  <c r="C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E93" i="39"/>
  <c r="D93" i="39"/>
  <c r="C93" i="39"/>
  <c r="F92" i="39"/>
  <c r="F91" i="39"/>
  <c r="F90" i="39"/>
  <c r="F89" i="39"/>
  <c r="F88" i="39"/>
  <c r="F87" i="39"/>
  <c r="F86" i="39"/>
  <c r="F85" i="39"/>
  <c r="F84" i="39"/>
  <c r="F83" i="39"/>
  <c r="E82" i="39"/>
  <c r="D82" i="39"/>
  <c r="C82" i="39"/>
  <c r="F81" i="39"/>
  <c r="F80" i="39"/>
  <c r="F79" i="39"/>
  <c r="F78" i="39"/>
  <c r="F77" i="39"/>
  <c r="F76" i="39"/>
  <c r="F74" i="39"/>
  <c r="F73" i="39"/>
  <c r="F72" i="39"/>
  <c r="F71" i="39"/>
  <c r="F70" i="39"/>
  <c r="E69" i="39"/>
  <c r="D69" i="39"/>
  <c r="C69" i="39"/>
  <c r="F68" i="39"/>
  <c r="F67" i="39"/>
  <c r="K66" i="39"/>
  <c r="J66" i="39"/>
  <c r="I66" i="39"/>
  <c r="F66" i="39"/>
  <c r="L65" i="39"/>
  <c r="F65" i="39"/>
  <c r="L64" i="39"/>
  <c r="F64" i="39"/>
  <c r="L63" i="39"/>
  <c r="F63" i="39"/>
  <c r="L62" i="39"/>
  <c r="F62" i="39"/>
  <c r="L61" i="39"/>
  <c r="F61" i="39"/>
  <c r="L60" i="39"/>
  <c r="E54" i="39"/>
  <c r="D54" i="39"/>
  <c r="C54" i="39"/>
  <c r="F53" i="39"/>
  <c r="F52" i="39"/>
  <c r="F51" i="39"/>
  <c r="F50" i="39"/>
  <c r="F49" i="39"/>
  <c r="F48" i="39"/>
  <c r="F47" i="39"/>
  <c r="E46" i="39"/>
  <c r="D46" i="39"/>
  <c r="C46" i="39"/>
  <c r="F45" i="39"/>
  <c r="F44" i="39"/>
  <c r="F43" i="39"/>
  <c r="F42" i="39"/>
  <c r="F41" i="39"/>
  <c r="F40" i="39"/>
  <c r="F39" i="39"/>
  <c r="K38" i="39"/>
  <c r="J38" i="39"/>
  <c r="I38" i="39"/>
  <c r="F38" i="39"/>
  <c r="L37" i="39"/>
  <c r="F37" i="39"/>
  <c r="L36" i="39"/>
  <c r="F36" i="39"/>
  <c r="L35" i="39"/>
  <c r="F35" i="39"/>
  <c r="L34" i="39"/>
  <c r="F34" i="39"/>
  <c r="L33" i="39"/>
  <c r="F33" i="39"/>
  <c r="L32" i="39"/>
  <c r="L31" i="39"/>
  <c r="L29" i="39"/>
  <c r="E29" i="39"/>
  <c r="D29" i="39"/>
  <c r="C29" i="39"/>
  <c r="L28" i="39"/>
  <c r="F28" i="39"/>
  <c r="L27" i="39"/>
  <c r="F27" i="39"/>
  <c r="L26" i="39"/>
  <c r="F26" i="39"/>
  <c r="L25" i="39"/>
  <c r="F25" i="39"/>
  <c r="L24" i="39"/>
  <c r="F24" i="39"/>
  <c r="K23" i="39"/>
  <c r="J23" i="39"/>
  <c r="I23" i="39"/>
  <c r="F23" i="39"/>
  <c r="L22" i="39"/>
  <c r="E22" i="39"/>
  <c r="D22" i="39"/>
  <c r="D30" i="39" s="1"/>
  <c r="C22" i="39"/>
  <c r="C30" i="39" s="1"/>
  <c r="L21" i="39"/>
  <c r="F21" i="39"/>
  <c r="L20" i="39"/>
  <c r="F20" i="39"/>
  <c r="L19" i="39"/>
  <c r="F19" i="39"/>
  <c r="L18" i="39"/>
  <c r="F18" i="39"/>
  <c r="L17" i="39"/>
  <c r="F17" i="39"/>
  <c r="L16" i="39"/>
  <c r="F16" i="39"/>
  <c r="L15" i="39"/>
  <c r="F15" i="39"/>
  <c r="L14" i="39"/>
  <c r="F14" i="39"/>
  <c r="L13" i="39"/>
  <c r="F13" i="39"/>
  <c r="L12" i="39"/>
  <c r="F12" i="39"/>
  <c r="L11" i="39"/>
  <c r="F11" i="39"/>
  <c r="K10" i="39"/>
  <c r="J10" i="39"/>
  <c r="I10" i="39"/>
  <c r="F10" i="39"/>
  <c r="L9" i="39"/>
  <c r="F9" i="39"/>
  <c r="L8" i="39"/>
  <c r="F8" i="39"/>
  <c r="L7" i="39"/>
  <c r="F7" i="39"/>
  <c r="L6" i="39"/>
  <c r="F6" i="39"/>
  <c r="L5" i="39"/>
  <c r="F5" i="39"/>
  <c r="L4" i="39"/>
  <c r="L169" i="38"/>
  <c r="L167" i="38"/>
  <c r="E167" i="38"/>
  <c r="D167" i="38"/>
  <c r="C167" i="38"/>
  <c r="L166" i="38"/>
  <c r="F166" i="38"/>
  <c r="L165" i="38"/>
  <c r="F165" i="38"/>
  <c r="L164" i="38"/>
  <c r="E164" i="38"/>
  <c r="D164" i="38"/>
  <c r="C164" i="38"/>
  <c r="L163" i="38"/>
  <c r="F163" i="38"/>
  <c r="L162" i="38"/>
  <c r="F162" i="38"/>
  <c r="F161" i="38"/>
  <c r="F160" i="38"/>
  <c r="L159" i="38"/>
  <c r="F159" i="38"/>
  <c r="L158" i="38"/>
  <c r="F158" i="38"/>
  <c r="L157" i="38"/>
  <c r="E157" i="38"/>
  <c r="D157" i="38"/>
  <c r="C157" i="38"/>
  <c r="L156" i="38"/>
  <c r="F156" i="38"/>
  <c r="L155" i="38"/>
  <c r="F155" i="38"/>
  <c r="L154" i="38"/>
  <c r="F154" i="38"/>
  <c r="F153" i="38"/>
  <c r="F152" i="38"/>
  <c r="F151" i="38"/>
  <c r="F150" i="38"/>
  <c r="F149" i="38"/>
  <c r="F148" i="38"/>
  <c r="F147" i="38"/>
  <c r="K146" i="38"/>
  <c r="J146" i="38"/>
  <c r="I146" i="38"/>
  <c r="F146" i="38"/>
  <c r="L145" i="38"/>
  <c r="F145" i="38"/>
  <c r="L144" i="38"/>
  <c r="F144" i="38"/>
  <c r="L143" i="38"/>
  <c r="F143" i="38"/>
  <c r="L142" i="38"/>
  <c r="F142" i="38"/>
  <c r="L141" i="38"/>
  <c r="F141" i="38"/>
  <c r="K140" i="38"/>
  <c r="J140" i="38"/>
  <c r="I140" i="38"/>
  <c r="F140" i="38"/>
  <c r="L139" i="38"/>
  <c r="E139" i="38"/>
  <c r="D139" i="38"/>
  <c r="C139" i="38"/>
  <c r="L138" i="38"/>
  <c r="F138" i="38"/>
  <c r="L137" i="38"/>
  <c r="F137" i="38"/>
  <c r="L136" i="38"/>
  <c r="F136" i="38"/>
  <c r="L135" i="38"/>
  <c r="F135" i="38"/>
  <c r="L134" i="38"/>
  <c r="F134" i="38"/>
  <c r="L133" i="38"/>
  <c r="F133" i="38"/>
  <c r="L132" i="38"/>
  <c r="F132" i="38"/>
  <c r="L131" i="38"/>
  <c r="F131" i="38"/>
  <c r="L130" i="38"/>
  <c r="F130" i="38"/>
  <c r="L129" i="38"/>
  <c r="F129" i="38"/>
  <c r="L128" i="38"/>
  <c r="F128" i="38"/>
  <c r="L127" i="38"/>
  <c r="F127" i="38"/>
  <c r="L126" i="38"/>
  <c r="F126" i="38"/>
  <c r="K125" i="38"/>
  <c r="J125" i="38"/>
  <c r="I125" i="38"/>
  <c r="F125" i="38"/>
  <c r="L124" i="38"/>
  <c r="F124" i="38"/>
  <c r="L123" i="38"/>
  <c r="F123" i="38"/>
  <c r="L122" i="38"/>
  <c r="F122" i="38"/>
  <c r="L121" i="38"/>
  <c r="F121" i="38"/>
  <c r="L120" i="38"/>
  <c r="F120" i="38"/>
  <c r="L119" i="38"/>
  <c r="F119" i="38"/>
  <c r="L118" i="38"/>
  <c r="F118" i="38"/>
  <c r="L117" i="38"/>
  <c r="F117" i="38"/>
  <c r="L116" i="38"/>
  <c r="E114" i="38"/>
  <c r="D114" i="38"/>
  <c r="C114" i="38"/>
  <c r="F113" i="38"/>
  <c r="F112" i="38"/>
  <c r="F111" i="38"/>
  <c r="E110" i="38"/>
  <c r="D110" i="38"/>
  <c r="C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E93" i="38"/>
  <c r="D93" i="38"/>
  <c r="C93" i="38"/>
  <c r="F92" i="38"/>
  <c r="F91" i="38"/>
  <c r="F90" i="38"/>
  <c r="F89" i="38"/>
  <c r="F88" i="38"/>
  <c r="F87" i="38"/>
  <c r="F86" i="38"/>
  <c r="F85" i="38"/>
  <c r="F84" i="38"/>
  <c r="F83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E69" i="38"/>
  <c r="D69" i="38"/>
  <c r="C69" i="38"/>
  <c r="F68" i="38"/>
  <c r="F67" i="38"/>
  <c r="K66" i="38"/>
  <c r="J66" i="38"/>
  <c r="I66" i="38"/>
  <c r="F66" i="38"/>
  <c r="L65" i="38"/>
  <c r="F65" i="38"/>
  <c r="L64" i="38"/>
  <c r="F64" i="38"/>
  <c r="L63" i="38"/>
  <c r="F63" i="38"/>
  <c r="L62" i="38"/>
  <c r="F62" i="38"/>
  <c r="L61" i="38"/>
  <c r="F61" i="38"/>
  <c r="L60" i="38"/>
  <c r="E54" i="38"/>
  <c r="D54" i="38"/>
  <c r="C54" i="38"/>
  <c r="F53" i="38"/>
  <c r="F52" i="38"/>
  <c r="F51" i="38"/>
  <c r="F50" i="38"/>
  <c r="F49" i="38"/>
  <c r="F48" i="38"/>
  <c r="F47" i="38"/>
  <c r="E46" i="38"/>
  <c r="D46" i="38"/>
  <c r="C46" i="38"/>
  <c r="F45" i="38"/>
  <c r="F44" i="38"/>
  <c r="F43" i="38"/>
  <c r="F42" i="38"/>
  <c r="F41" i="38"/>
  <c r="F40" i="38"/>
  <c r="F39" i="38"/>
  <c r="K38" i="38"/>
  <c r="F38" i="38"/>
  <c r="L37" i="38"/>
  <c r="F37" i="38"/>
  <c r="L36" i="38"/>
  <c r="F36" i="38"/>
  <c r="L35" i="38"/>
  <c r="F35" i="38"/>
  <c r="L34" i="38"/>
  <c r="F34" i="38"/>
  <c r="L33" i="38"/>
  <c r="F33" i="38"/>
  <c r="L32" i="38"/>
  <c r="L31" i="38"/>
  <c r="L29" i="38"/>
  <c r="E29" i="38"/>
  <c r="D29" i="38"/>
  <c r="C29" i="38"/>
  <c r="L28" i="38"/>
  <c r="F28" i="38"/>
  <c r="L27" i="38"/>
  <c r="F27" i="38"/>
  <c r="L26" i="38"/>
  <c r="F26" i="38"/>
  <c r="L25" i="38"/>
  <c r="F25" i="38"/>
  <c r="L24" i="38"/>
  <c r="F24" i="38"/>
  <c r="K23" i="38"/>
  <c r="J23" i="38"/>
  <c r="I23" i="38"/>
  <c r="F23" i="38"/>
  <c r="L22" i="38"/>
  <c r="E22" i="38"/>
  <c r="E30" i="38" s="1"/>
  <c r="D22" i="38"/>
  <c r="D30" i="38" s="1"/>
  <c r="C22" i="38"/>
  <c r="C30" i="38" s="1"/>
  <c r="L21" i="38"/>
  <c r="F21" i="38"/>
  <c r="L20" i="38"/>
  <c r="F20" i="38"/>
  <c r="L19" i="38"/>
  <c r="F19" i="38"/>
  <c r="L18" i="38"/>
  <c r="F18" i="38"/>
  <c r="L17" i="38"/>
  <c r="F17" i="38"/>
  <c r="L16" i="38"/>
  <c r="F16" i="38"/>
  <c r="L15" i="38"/>
  <c r="F15" i="38"/>
  <c r="L14" i="38"/>
  <c r="F14" i="38"/>
  <c r="L13" i="38"/>
  <c r="F13" i="38"/>
  <c r="L12" i="38"/>
  <c r="F12" i="38"/>
  <c r="L11" i="38"/>
  <c r="F11" i="38"/>
  <c r="K10" i="38"/>
  <c r="J10" i="38"/>
  <c r="I10" i="38"/>
  <c r="F10" i="38"/>
  <c r="L9" i="38"/>
  <c r="F9" i="38"/>
  <c r="L8" i="38"/>
  <c r="F8" i="38"/>
  <c r="L7" i="38"/>
  <c r="F7" i="38"/>
  <c r="L6" i="38"/>
  <c r="F6" i="38"/>
  <c r="L5" i="38"/>
  <c r="F5" i="38"/>
  <c r="L4" i="38"/>
  <c r="L169" i="37"/>
  <c r="L167" i="37"/>
  <c r="E167" i="37"/>
  <c r="D167" i="37"/>
  <c r="C167" i="37"/>
  <c r="L166" i="37"/>
  <c r="F166" i="37"/>
  <c r="L165" i="37"/>
  <c r="F165" i="37"/>
  <c r="L164" i="37"/>
  <c r="E164" i="37"/>
  <c r="D164" i="37"/>
  <c r="C164" i="37"/>
  <c r="L163" i="37"/>
  <c r="F163" i="37"/>
  <c r="L162" i="37"/>
  <c r="F162" i="37"/>
  <c r="F161" i="37"/>
  <c r="F160" i="37"/>
  <c r="L159" i="37"/>
  <c r="F159" i="37"/>
  <c r="L158" i="37"/>
  <c r="F158" i="37"/>
  <c r="L157" i="37"/>
  <c r="E157" i="37"/>
  <c r="D157" i="37"/>
  <c r="C157" i="37"/>
  <c r="L156" i="37"/>
  <c r="F156" i="37"/>
  <c r="L155" i="37"/>
  <c r="F155" i="37"/>
  <c r="L154" i="37"/>
  <c r="F154" i="37"/>
  <c r="F153" i="37"/>
  <c r="F152" i="37"/>
  <c r="F151" i="37"/>
  <c r="F150" i="37"/>
  <c r="F149" i="37"/>
  <c r="F148" i="37"/>
  <c r="F147" i="37"/>
  <c r="K146" i="37"/>
  <c r="J146" i="37"/>
  <c r="I146" i="37"/>
  <c r="F146" i="37"/>
  <c r="L145" i="37"/>
  <c r="F145" i="37"/>
  <c r="L144" i="37"/>
  <c r="F144" i="37"/>
  <c r="L143" i="37"/>
  <c r="F143" i="37"/>
  <c r="L142" i="37"/>
  <c r="F142" i="37"/>
  <c r="L141" i="37"/>
  <c r="F141" i="37"/>
  <c r="K140" i="37"/>
  <c r="J140" i="37"/>
  <c r="I140" i="37"/>
  <c r="F140" i="37"/>
  <c r="L139" i="37"/>
  <c r="E139" i="37"/>
  <c r="D139" i="37"/>
  <c r="C139" i="37"/>
  <c r="L138" i="37"/>
  <c r="F138" i="37"/>
  <c r="L137" i="37"/>
  <c r="F137" i="37"/>
  <c r="L136" i="37"/>
  <c r="F136" i="37"/>
  <c r="L135" i="37"/>
  <c r="F135" i="37"/>
  <c r="L134" i="37"/>
  <c r="F134" i="37"/>
  <c r="L133" i="37"/>
  <c r="F133" i="37"/>
  <c r="L132" i="37"/>
  <c r="F132" i="37"/>
  <c r="L131" i="37"/>
  <c r="F131" i="37"/>
  <c r="L130" i="37"/>
  <c r="F130" i="37"/>
  <c r="L129" i="37"/>
  <c r="F129" i="37"/>
  <c r="L128" i="37"/>
  <c r="F128" i="37"/>
  <c r="L127" i="37"/>
  <c r="F127" i="37"/>
  <c r="L126" i="37"/>
  <c r="F126" i="37"/>
  <c r="K125" i="37"/>
  <c r="J125" i="37"/>
  <c r="I125" i="37"/>
  <c r="F125" i="37"/>
  <c r="L124" i="37"/>
  <c r="F124" i="37"/>
  <c r="L123" i="37"/>
  <c r="F123" i="37"/>
  <c r="L122" i="37"/>
  <c r="F122" i="37"/>
  <c r="L121" i="37"/>
  <c r="F121" i="37"/>
  <c r="L120" i="37"/>
  <c r="F120" i="37"/>
  <c r="L119" i="37"/>
  <c r="F119" i="37"/>
  <c r="L118" i="37"/>
  <c r="F118" i="37"/>
  <c r="L117" i="37"/>
  <c r="F117" i="37"/>
  <c r="L116" i="37"/>
  <c r="E114" i="37"/>
  <c r="D114" i="37"/>
  <c r="C114" i="37"/>
  <c r="F113" i="37"/>
  <c r="F112" i="37"/>
  <c r="F111" i="37"/>
  <c r="E110" i="37"/>
  <c r="D110" i="37"/>
  <c r="C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E93" i="37"/>
  <c r="D93" i="37"/>
  <c r="C93" i="37"/>
  <c r="F92" i="37"/>
  <c r="F91" i="37"/>
  <c r="F90" i="37"/>
  <c r="F89" i="37"/>
  <c r="F88" i="37"/>
  <c r="F87" i="37"/>
  <c r="F86" i="37"/>
  <c r="F85" i="37"/>
  <c r="F84" i="37"/>
  <c r="F83" i="37"/>
  <c r="E82" i="37"/>
  <c r="D82" i="37"/>
  <c r="C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E69" i="37"/>
  <c r="D69" i="37"/>
  <c r="C69" i="37"/>
  <c r="F68" i="37"/>
  <c r="F67" i="37"/>
  <c r="K66" i="37"/>
  <c r="J66" i="37"/>
  <c r="I66" i="37"/>
  <c r="F66" i="37"/>
  <c r="L65" i="37"/>
  <c r="F65" i="37"/>
  <c r="L64" i="37"/>
  <c r="F64" i="37"/>
  <c r="L63" i="37"/>
  <c r="F63" i="37"/>
  <c r="L62" i="37"/>
  <c r="F62" i="37"/>
  <c r="L61" i="37"/>
  <c r="F61" i="37"/>
  <c r="L60" i="37"/>
  <c r="E54" i="37"/>
  <c r="D54" i="37"/>
  <c r="C54" i="37"/>
  <c r="F53" i="37"/>
  <c r="F52" i="37"/>
  <c r="F51" i="37"/>
  <c r="F50" i="37"/>
  <c r="F49" i="37"/>
  <c r="F48" i="37"/>
  <c r="F47" i="37"/>
  <c r="E46" i="37"/>
  <c r="D46" i="37"/>
  <c r="C46" i="37"/>
  <c r="F45" i="37"/>
  <c r="F44" i="37"/>
  <c r="F43" i="37"/>
  <c r="F42" i="37"/>
  <c r="F41" i="37"/>
  <c r="F40" i="37"/>
  <c r="F39" i="37"/>
  <c r="K38" i="37"/>
  <c r="J38" i="37"/>
  <c r="I38" i="37"/>
  <c r="F38" i="37"/>
  <c r="L37" i="37"/>
  <c r="F37" i="37"/>
  <c r="L36" i="37"/>
  <c r="F36" i="37"/>
  <c r="L35" i="37"/>
  <c r="F35" i="37"/>
  <c r="L34" i="37"/>
  <c r="F34" i="37"/>
  <c r="L33" i="37"/>
  <c r="F33" i="37"/>
  <c r="L32" i="37"/>
  <c r="L31" i="37"/>
  <c r="L29" i="37"/>
  <c r="E29" i="37"/>
  <c r="D29" i="37"/>
  <c r="C29" i="37"/>
  <c r="L28" i="37"/>
  <c r="F28" i="37"/>
  <c r="L27" i="37"/>
  <c r="F27" i="37"/>
  <c r="L26" i="37"/>
  <c r="F26" i="37"/>
  <c r="L25" i="37"/>
  <c r="F25" i="37"/>
  <c r="L24" i="37"/>
  <c r="F24" i="37"/>
  <c r="K23" i="37"/>
  <c r="J23" i="37"/>
  <c r="I23" i="37"/>
  <c r="F23" i="37"/>
  <c r="L22" i="37"/>
  <c r="E30" i="37"/>
  <c r="D30" i="37"/>
  <c r="L21" i="37"/>
  <c r="F21" i="37"/>
  <c r="L20" i="37"/>
  <c r="F20" i="37"/>
  <c r="L19" i="37"/>
  <c r="F19" i="37"/>
  <c r="L18" i="37"/>
  <c r="F18" i="37"/>
  <c r="L17" i="37"/>
  <c r="F17" i="37"/>
  <c r="L16" i="37"/>
  <c r="F16" i="37"/>
  <c r="L15" i="37"/>
  <c r="F15" i="37"/>
  <c r="L14" i="37"/>
  <c r="F14" i="37"/>
  <c r="L13" i="37"/>
  <c r="F13" i="37"/>
  <c r="L12" i="37"/>
  <c r="F12" i="37"/>
  <c r="L11" i="37"/>
  <c r="F11" i="37"/>
  <c r="K10" i="37"/>
  <c r="J10" i="37"/>
  <c r="I10" i="37"/>
  <c r="F10" i="37"/>
  <c r="L9" i="37"/>
  <c r="F9" i="37"/>
  <c r="L8" i="37"/>
  <c r="F8" i="37"/>
  <c r="L7" i="37"/>
  <c r="F7" i="37"/>
  <c r="L6" i="37"/>
  <c r="F6" i="37"/>
  <c r="L5" i="37"/>
  <c r="F5" i="37"/>
  <c r="L4" i="37"/>
  <c r="L169" i="36"/>
  <c r="L167" i="36"/>
  <c r="E167" i="36"/>
  <c r="D167" i="36"/>
  <c r="C167" i="36"/>
  <c r="L166" i="36"/>
  <c r="F166" i="36"/>
  <c r="L165" i="36"/>
  <c r="F165" i="36"/>
  <c r="L164" i="36"/>
  <c r="E164" i="36"/>
  <c r="D164" i="36"/>
  <c r="C164" i="36"/>
  <c r="L163" i="36"/>
  <c r="F163" i="36"/>
  <c r="L162" i="36"/>
  <c r="F162" i="36"/>
  <c r="F161" i="36"/>
  <c r="F160" i="36"/>
  <c r="L159" i="36"/>
  <c r="F159" i="36"/>
  <c r="L158" i="36"/>
  <c r="F158" i="36"/>
  <c r="L157" i="36"/>
  <c r="E157" i="36"/>
  <c r="D157" i="36"/>
  <c r="C157" i="36"/>
  <c r="L156" i="36"/>
  <c r="F156" i="36"/>
  <c r="L155" i="36"/>
  <c r="F155" i="36"/>
  <c r="L154" i="36"/>
  <c r="F154" i="36"/>
  <c r="F153" i="36"/>
  <c r="F152" i="36"/>
  <c r="F151" i="36"/>
  <c r="F150" i="36"/>
  <c r="F149" i="36"/>
  <c r="F148" i="36"/>
  <c r="F147" i="36"/>
  <c r="K146" i="36"/>
  <c r="J146" i="36"/>
  <c r="I146" i="36"/>
  <c r="F146" i="36"/>
  <c r="L145" i="36"/>
  <c r="F145" i="36"/>
  <c r="L144" i="36"/>
  <c r="F144" i="36"/>
  <c r="L143" i="36"/>
  <c r="F143" i="36"/>
  <c r="L142" i="36"/>
  <c r="F142" i="36"/>
  <c r="L141" i="36"/>
  <c r="F141" i="36"/>
  <c r="K140" i="36"/>
  <c r="J140" i="36"/>
  <c r="I140" i="36"/>
  <c r="F140" i="36"/>
  <c r="L139" i="36"/>
  <c r="E139" i="36"/>
  <c r="D139" i="36"/>
  <c r="C139" i="36"/>
  <c r="L138" i="36"/>
  <c r="F138" i="36"/>
  <c r="L137" i="36"/>
  <c r="F137" i="36"/>
  <c r="L136" i="36"/>
  <c r="F136" i="36"/>
  <c r="L135" i="36"/>
  <c r="F135" i="36"/>
  <c r="L134" i="36"/>
  <c r="F134" i="36"/>
  <c r="L133" i="36"/>
  <c r="F133" i="36"/>
  <c r="L132" i="36"/>
  <c r="F132" i="36"/>
  <c r="L131" i="36"/>
  <c r="F131" i="36"/>
  <c r="L130" i="36"/>
  <c r="F130" i="36"/>
  <c r="L129" i="36"/>
  <c r="F129" i="36"/>
  <c r="L128" i="36"/>
  <c r="F128" i="36"/>
  <c r="L127" i="36"/>
  <c r="F127" i="36"/>
  <c r="L126" i="36"/>
  <c r="F126" i="36"/>
  <c r="K125" i="36"/>
  <c r="J125" i="36"/>
  <c r="I125" i="36"/>
  <c r="F125" i="36"/>
  <c r="L124" i="36"/>
  <c r="F124" i="36"/>
  <c r="L123" i="36"/>
  <c r="F123" i="36"/>
  <c r="L122" i="36"/>
  <c r="F122" i="36"/>
  <c r="L121" i="36"/>
  <c r="F121" i="36"/>
  <c r="L120" i="36"/>
  <c r="F120" i="36"/>
  <c r="L119" i="36"/>
  <c r="F119" i="36"/>
  <c r="L118" i="36"/>
  <c r="F118" i="36"/>
  <c r="L117" i="36"/>
  <c r="F117" i="36"/>
  <c r="L116" i="36"/>
  <c r="E114" i="36"/>
  <c r="D114" i="36"/>
  <c r="C114" i="36"/>
  <c r="F113" i="36"/>
  <c r="F112" i="36"/>
  <c r="F111" i="36"/>
  <c r="E110" i="36"/>
  <c r="D110" i="36"/>
  <c r="C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E93" i="36"/>
  <c r="D93" i="36"/>
  <c r="C93" i="36"/>
  <c r="F92" i="36"/>
  <c r="F91" i="36"/>
  <c r="F90" i="36"/>
  <c r="F89" i="36"/>
  <c r="F88" i="36"/>
  <c r="F87" i="36"/>
  <c r="F86" i="36"/>
  <c r="F85" i="36"/>
  <c r="F84" i="36"/>
  <c r="F83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E69" i="36"/>
  <c r="D69" i="36"/>
  <c r="C69" i="36"/>
  <c r="F68" i="36"/>
  <c r="F67" i="36"/>
  <c r="K66" i="36"/>
  <c r="J66" i="36"/>
  <c r="I66" i="36"/>
  <c r="F66" i="36"/>
  <c r="L65" i="36"/>
  <c r="F65" i="36"/>
  <c r="L64" i="36"/>
  <c r="F64" i="36"/>
  <c r="L63" i="36"/>
  <c r="F63" i="36"/>
  <c r="L62" i="36"/>
  <c r="F62" i="36"/>
  <c r="L61" i="36"/>
  <c r="F61" i="36"/>
  <c r="L60" i="36"/>
  <c r="E54" i="36"/>
  <c r="D54" i="36"/>
  <c r="C54" i="36"/>
  <c r="F53" i="36"/>
  <c r="F52" i="36"/>
  <c r="F51" i="36"/>
  <c r="F50" i="36"/>
  <c r="F49" i="36"/>
  <c r="F48" i="36"/>
  <c r="F47" i="36"/>
  <c r="E46" i="36"/>
  <c r="D46" i="36"/>
  <c r="C46" i="36"/>
  <c r="F45" i="36"/>
  <c r="F44" i="36"/>
  <c r="F43" i="36"/>
  <c r="F42" i="36"/>
  <c r="F41" i="36"/>
  <c r="F40" i="36"/>
  <c r="F39" i="36"/>
  <c r="K38" i="36"/>
  <c r="J38" i="36"/>
  <c r="I38" i="36"/>
  <c r="F38" i="36"/>
  <c r="L37" i="36"/>
  <c r="F37" i="36"/>
  <c r="L36" i="36"/>
  <c r="F36" i="36"/>
  <c r="L35" i="36"/>
  <c r="F35" i="36"/>
  <c r="L34" i="36"/>
  <c r="F34" i="36"/>
  <c r="L33" i="36"/>
  <c r="F33" i="36"/>
  <c r="L32" i="36"/>
  <c r="L31" i="36"/>
  <c r="K30" i="36"/>
  <c r="J30" i="36"/>
  <c r="I30" i="36"/>
  <c r="L29" i="36"/>
  <c r="E29" i="36"/>
  <c r="D29" i="36"/>
  <c r="C29" i="36"/>
  <c r="L28" i="36"/>
  <c r="F28" i="36"/>
  <c r="L27" i="36"/>
  <c r="F27" i="36"/>
  <c r="L26" i="36"/>
  <c r="F26" i="36"/>
  <c r="L25" i="36"/>
  <c r="F25" i="36"/>
  <c r="L24" i="36"/>
  <c r="F24" i="36"/>
  <c r="K23" i="36"/>
  <c r="J23" i="36"/>
  <c r="I23" i="36"/>
  <c r="F23" i="36"/>
  <c r="L22" i="36"/>
  <c r="E22" i="36"/>
  <c r="D22" i="36"/>
  <c r="D30" i="36" s="1"/>
  <c r="C22" i="36"/>
  <c r="C30" i="36" s="1"/>
  <c r="L21" i="36"/>
  <c r="F21" i="36"/>
  <c r="L20" i="36"/>
  <c r="F20" i="36"/>
  <c r="L19" i="36"/>
  <c r="F19" i="36"/>
  <c r="L18" i="36"/>
  <c r="F18" i="36"/>
  <c r="L17" i="36"/>
  <c r="F17" i="36"/>
  <c r="L16" i="36"/>
  <c r="F16" i="36"/>
  <c r="L15" i="36"/>
  <c r="F15" i="36"/>
  <c r="L14" i="36"/>
  <c r="F14" i="36"/>
  <c r="L13" i="36"/>
  <c r="F13" i="36"/>
  <c r="L12" i="36"/>
  <c r="F12" i="36"/>
  <c r="L11" i="36"/>
  <c r="F11" i="36"/>
  <c r="K10" i="36"/>
  <c r="J10" i="36"/>
  <c r="I10" i="36"/>
  <c r="F10" i="36"/>
  <c r="L9" i="36"/>
  <c r="F9" i="36"/>
  <c r="L8" i="36"/>
  <c r="F8" i="36"/>
  <c r="L7" i="36"/>
  <c r="F7" i="36"/>
  <c r="L6" i="36"/>
  <c r="F6" i="36"/>
  <c r="L5" i="36"/>
  <c r="F5" i="36"/>
  <c r="L4" i="36"/>
  <c r="L169" i="35"/>
  <c r="L167" i="35"/>
  <c r="E167" i="35"/>
  <c r="D167" i="35"/>
  <c r="C167" i="35"/>
  <c r="L166" i="35"/>
  <c r="F166" i="35"/>
  <c r="L165" i="35"/>
  <c r="F165" i="35"/>
  <c r="L164" i="35"/>
  <c r="E164" i="35"/>
  <c r="D164" i="35"/>
  <c r="C164" i="35"/>
  <c r="L163" i="35"/>
  <c r="F163" i="35"/>
  <c r="L162" i="35"/>
  <c r="F162" i="35"/>
  <c r="F161" i="35"/>
  <c r="F160" i="35"/>
  <c r="L159" i="35"/>
  <c r="F159" i="35"/>
  <c r="L158" i="35"/>
  <c r="F158" i="35"/>
  <c r="L157" i="35"/>
  <c r="E157" i="35"/>
  <c r="D157" i="35"/>
  <c r="C157" i="35"/>
  <c r="L156" i="35"/>
  <c r="F156" i="35"/>
  <c r="L155" i="35"/>
  <c r="F155" i="35"/>
  <c r="L154" i="35"/>
  <c r="F154" i="35"/>
  <c r="F153" i="35"/>
  <c r="F152" i="35"/>
  <c r="F151" i="35"/>
  <c r="F150" i="35"/>
  <c r="F149" i="35"/>
  <c r="F148" i="35"/>
  <c r="F147" i="35"/>
  <c r="K146" i="35"/>
  <c r="J146" i="35"/>
  <c r="I146" i="35"/>
  <c r="F146" i="35"/>
  <c r="L145" i="35"/>
  <c r="F145" i="35"/>
  <c r="L144" i="35"/>
  <c r="F144" i="35"/>
  <c r="L143" i="35"/>
  <c r="F143" i="35"/>
  <c r="L142" i="35"/>
  <c r="F142" i="35"/>
  <c r="L141" i="35"/>
  <c r="F141" i="35"/>
  <c r="K140" i="35"/>
  <c r="J140" i="35"/>
  <c r="I140" i="35"/>
  <c r="F140" i="35"/>
  <c r="L139" i="35"/>
  <c r="E139" i="35"/>
  <c r="D139" i="35"/>
  <c r="C139" i="35"/>
  <c r="L138" i="35"/>
  <c r="F138" i="35"/>
  <c r="L137" i="35"/>
  <c r="F137" i="35"/>
  <c r="L136" i="35"/>
  <c r="F136" i="35"/>
  <c r="L135" i="35"/>
  <c r="F135" i="35"/>
  <c r="L134" i="35"/>
  <c r="F134" i="35"/>
  <c r="L133" i="35"/>
  <c r="F133" i="35"/>
  <c r="L132" i="35"/>
  <c r="F132" i="35"/>
  <c r="L131" i="35"/>
  <c r="F131" i="35"/>
  <c r="L130" i="35"/>
  <c r="F130" i="35"/>
  <c r="L129" i="35"/>
  <c r="F129" i="35"/>
  <c r="L128" i="35"/>
  <c r="F128" i="35"/>
  <c r="L127" i="35"/>
  <c r="F127" i="35"/>
  <c r="L126" i="35"/>
  <c r="F126" i="35"/>
  <c r="K125" i="35"/>
  <c r="J125" i="35"/>
  <c r="I125" i="35"/>
  <c r="F125" i="35"/>
  <c r="L124" i="35"/>
  <c r="F124" i="35"/>
  <c r="L123" i="35"/>
  <c r="F123" i="35"/>
  <c r="L122" i="35"/>
  <c r="F122" i="35"/>
  <c r="L121" i="35"/>
  <c r="F121" i="35"/>
  <c r="L120" i="35"/>
  <c r="F120" i="35"/>
  <c r="L119" i="35"/>
  <c r="F119" i="35"/>
  <c r="L118" i="35"/>
  <c r="F118" i="35"/>
  <c r="L117" i="35"/>
  <c r="F117" i="35"/>
  <c r="L116" i="35"/>
  <c r="E114" i="35"/>
  <c r="D114" i="35"/>
  <c r="C114" i="35"/>
  <c r="F113" i="35"/>
  <c r="F112" i="35"/>
  <c r="F111" i="35"/>
  <c r="E110" i="35"/>
  <c r="D110" i="35"/>
  <c r="C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E93" i="35"/>
  <c r="D93" i="35"/>
  <c r="C93" i="35"/>
  <c r="F92" i="35"/>
  <c r="F91" i="35"/>
  <c r="F90" i="35"/>
  <c r="F89" i="35"/>
  <c r="F88" i="35"/>
  <c r="F87" i="35"/>
  <c r="F86" i="35"/>
  <c r="F85" i="35"/>
  <c r="F84" i="35"/>
  <c r="F83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E69" i="35"/>
  <c r="D69" i="35"/>
  <c r="C69" i="35"/>
  <c r="F68" i="35"/>
  <c r="F67" i="35"/>
  <c r="K66" i="35"/>
  <c r="J66" i="35"/>
  <c r="I66" i="35"/>
  <c r="F66" i="35"/>
  <c r="L65" i="35"/>
  <c r="F65" i="35"/>
  <c r="L64" i="35"/>
  <c r="F64" i="35"/>
  <c r="L63" i="35"/>
  <c r="F63" i="35"/>
  <c r="L62" i="35"/>
  <c r="F62" i="35"/>
  <c r="L61" i="35"/>
  <c r="F61" i="35"/>
  <c r="L60" i="35"/>
  <c r="E54" i="35"/>
  <c r="D54" i="35"/>
  <c r="C54" i="35"/>
  <c r="F53" i="35"/>
  <c r="F52" i="35"/>
  <c r="F51" i="35"/>
  <c r="F50" i="35"/>
  <c r="F49" i="35"/>
  <c r="F48" i="35"/>
  <c r="F47" i="35"/>
  <c r="E46" i="35"/>
  <c r="D46" i="35"/>
  <c r="C46" i="35"/>
  <c r="F45" i="35"/>
  <c r="F44" i="35"/>
  <c r="F43" i="35"/>
  <c r="F42" i="35"/>
  <c r="F41" i="35"/>
  <c r="F40" i="35"/>
  <c r="F39" i="35"/>
  <c r="K38" i="35"/>
  <c r="J38" i="35"/>
  <c r="I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L31" i="35"/>
  <c r="I30" i="35"/>
  <c r="L29" i="35"/>
  <c r="E29" i="35"/>
  <c r="D29" i="35"/>
  <c r="C29" i="35"/>
  <c r="L28" i="35"/>
  <c r="F28" i="35"/>
  <c r="L27" i="35"/>
  <c r="F27" i="35"/>
  <c r="L26" i="35"/>
  <c r="F26" i="35"/>
  <c r="L25" i="35"/>
  <c r="F25" i="35"/>
  <c r="L24" i="35"/>
  <c r="F24" i="35"/>
  <c r="K23" i="35"/>
  <c r="J23" i="35"/>
  <c r="I23" i="35"/>
  <c r="F23" i="35"/>
  <c r="L22" i="35"/>
  <c r="E22" i="35"/>
  <c r="D22" i="35"/>
  <c r="D30" i="35" s="1"/>
  <c r="C22" i="35"/>
  <c r="C30" i="35" s="1"/>
  <c r="L21" i="35"/>
  <c r="F21" i="35"/>
  <c r="L20" i="35"/>
  <c r="F20" i="35"/>
  <c r="L19" i="35"/>
  <c r="F19" i="35"/>
  <c r="L18" i="35"/>
  <c r="F18" i="35"/>
  <c r="L17" i="35"/>
  <c r="F17" i="35"/>
  <c r="L16" i="35"/>
  <c r="F16" i="35"/>
  <c r="L15" i="35"/>
  <c r="F15" i="35"/>
  <c r="L14" i="35"/>
  <c r="F14" i="35"/>
  <c r="L13" i="35"/>
  <c r="F13" i="35"/>
  <c r="L12" i="35"/>
  <c r="F12" i="35"/>
  <c r="L11" i="35"/>
  <c r="F11" i="35"/>
  <c r="K10" i="35"/>
  <c r="J10" i="35"/>
  <c r="I10" i="35"/>
  <c r="F10" i="35"/>
  <c r="L9" i="35"/>
  <c r="F9" i="35"/>
  <c r="L8" i="35"/>
  <c r="F8" i="35"/>
  <c r="L7" i="35"/>
  <c r="F7" i="35"/>
  <c r="L6" i="35"/>
  <c r="F6" i="35"/>
  <c r="L5" i="35"/>
  <c r="F5" i="35"/>
  <c r="L4" i="35"/>
  <c r="L169" i="34"/>
  <c r="L167" i="34"/>
  <c r="E167" i="34"/>
  <c r="D167" i="34"/>
  <c r="C167" i="34"/>
  <c r="L166" i="34"/>
  <c r="F166" i="34"/>
  <c r="L165" i="34"/>
  <c r="F165" i="34"/>
  <c r="L164" i="34"/>
  <c r="E164" i="34"/>
  <c r="D164" i="34"/>
  <c r="C164" i="34"/>
  <c r="L163" i="34"/>
  <c r="F163" i="34"/>
  <c r="L162" i="34"/>
  <c r="F162" i="34"/>
  <c r="F161" i="34"/>
  <c r="F160" i="34"/>
  <c r="L159" i="34"/>
  <c r="F159" i="34"/>
  <c r="L158" i="34"/>
  <c r="F158" i="34"/>
  <c r="L157" i="34"/>
  <c r="L156" i="34"/>
  <c r="F156" i="34"/>
  <c r="L155" i="34"/>
  <c r="F155" i="34"/>
  <c r="L154" i="34"/>
  <c r="F154" i="34"/>
  <c r="F153" i="34"/>
  <c r="F152" i="34"/>
  <c r="F151" i="34"/>
  <c r="F150" i="34"/>
  <c r="F149" i="34"/>
  <c r="F148" i="34"/>
  <c r="F147" i="34"/>
  <c r="K146" i="34"/>
  <c r="J146" i="34"/>
  <c r="I146" i="34"/>
  <c r="F146" i="34"/>
  <c r="L145" i="34"/>
  <c r="F145" i="34"/>
  <c r="L144" i="34"/>
  <c r="F144" i="34"/>
  <c r="L143" i="34"/>
  <c r="F143" i="34"/>
  <c r="L142" i="34"/>
  <c r="F142" i="34"/>
  <c r="L141" i="34"/>
  <c r="F141" i="34"/>
  <c r="K140" i="34"/>
  <c r="J140" i="34"/>
  <c r="I140" i="34"/>
  <c r="F140" i="34"/>
  <c r="L139" i="34"/>
  <c r="E139" i="34"/>
  <c r="D139" i="34"/>
  <c r="C139" i="34"/>
  <c r="L138" i="34"/>
  <c r="F138" i="34"/>
  <c r="L137" i="34"/>
  <c r="F137" i="34"/>
  <c r="L136" i="34"/>
  <c r="F136" i="34"/>
  <c r="L135" i="34"/>
  <c r="F135" i="34"/>
  <c r="L134" i="34"/>
  <c r="F134" i="34"/>
  <c r="L133" i="34"/>
  <c r="F133" i="34"/>
  <c r="L132" i="34"/>
  <c r="F132" i="34"/>
  <c r="L131" i="34"/>
  <c r="F131" i="34"/>
  <c r="L130" i="34"/>
  <c r="F130" i="34"/>
  <c r="L129" i="34"/>
  <c r="F129" i="34"/>
  <c r="L128" i="34"/>
  <c r="F128" i="34"/>
  <c r="L127" i="34"/>
  <c r="F127" i="34"/>
  <c r="L126" i="34"/>
  <c r="F126" i="34"/>
  <c r="K125" i="34"/>
  <c r="J125" i="34"/>
  <c r="I125" i="34"/>
  <c r="F125" i="34"/>
  <c r="L124" i="34"/>
  <c r="F124" i="34"/>
  <c r="L123" i="34"/>
  <c r="F123" i="34"/>
  <c r="L122" i="34"/>
  <c r="F122" i="34"/>
  <c r="L121" i="34"/>
  <c r="F121" i="34"/>
  <c r="L120" i="34"/>
  <c r="F120" i="34"/>
  <c r="L119" i="34"/>
  <c r="F119" i="34"/>
  <c r="L118" i="34"/>
  <c r="F118" i="34"/>
  <c r="L117" i="34"/>
  <c r="F117" i="34"/>
  <c r="L116" i="34"/>
  <c r="E114" i="34"/>
  <c r="D114" i="34"/>
  <c r="C114" i="34"/>
  <c r="F113" i="34"/>
  <c r="F112" i="34"/>
  <c r="F111" i="34"/>
  <c r="E110" i="34"/>
  <c r="D110" i="34"/>
  <c r="C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E93" i="34"/>
  <c r="D93" i="34"/>
  <c r="C93" i="34"/>
  <c r="F92" i="34"/>
  <c r="F91" i="34"/>
  <c r="F90" i="34"/>
  <c r="F89" i="34"/>
  <c r="F88" i="34"/>
  <c r="F87" i="34"/>
  <c r="F86" i="34"/>
  <c r="F85" i="34"/>
  <c r="F84" i="34"/>
  <c r="F83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E69" i="34"/>
  <c r="D69" i="34"/>
  <c r="C69" i="34"/>
  <c r="F68" i="34"/>
  <c r="F67" i="34"/>
  <c r="K66" i="34"/>
  <c r="J66" i="34"/>
  <c r="I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E54" i="34"/>
  <c r="D54" i="34"/>
  <c r="C54" i="34"/>
  <c r="E46" i="34"/>
  <c r="D46" i="34"/>
  <c r="C46" i="34"/>
  <c r="L37" i="34"/>
  <c r="L36" i="34"/>
  <c r="L35" i="34"/>
  <c r="L34" i="34"/>
  <c r="L33" i="34"/>
  <c r="L32" i="34"/>
  <c r="L31" i="34"/>
  <c r="E29" i="34"/>
  <c r="D29" i="34"/>
  <c r="C29" i="34"/>
  <c r="K23" i="34"/>
  <c r="J23" i="34"/>
  <c r="I23" i="34"/>
  <c r="E22" i="34"/>
  <c r="E30" i="34" s="1"/>
  <c r="D22" i="34"/>
  <c r="C22" i="34"/>
  <c r="K10" i="34"/>
  <c r="J10" i="34"/>
  <c r="I10" i="34"/>
  <c r="L169" i="33"/>
  <c r="L167" i="33"/>
  <c r="E167" i="33"/>
  <c r="D167" i="33"/>
  <c r="C167" i="33"/>
  <c r="L166" i="33"/>
  <c r="F166" i="33"/>
  <c r="L165" i="33"/>
  <c r="F165" i="33"/>
  <c r="L164" i="33"/>
  <c r="E164" i="33"/>
  <c r="D164" i="33"/>
  <c r="C164" i="33"/>
  <c r="L163" i="33"/>
  <c r="F163" i="33"/>
  <c r="L162" i="33"/>
  <c r="F162" i="33"/>
  <c r="F161" i="33"/>
  <c r="F160" i="33"/>
  <c r="L159" i="33"/>
  <c r="F159" i="33"/>
  <c r="L158" i="33"/>
  <c r="F158" i="33"/>
  <c r="L157" i="33"/>
  <c r="E157" i="33"/>
  <c r="D157" i="33"/>
  <c r="C157" i="33"/>
  <c r="L156" i="33"/>
  <c r="F156" i="33"/>
  <c r="L155" i="33"/>
  <c r="F155" i="33"/>
  <c r="L154" i="33"/>
  <c r="F154" i="33"/>
  <c r="F153" i="33"/>
  <c r="F152" i="33"/>
  <c r="F151" i="33"/>
  <c r="F150" i="33"/>
  <c r="F149" i="33"/>
  <c r="F148" i="33"/>
  <c r="F147" i="33"/>
  <c r="K146" i="33"/>
  <c r="J146" i="33"/>
  <c r="I146" i="33"/>
  <c r="F146" i="33"/>
  <c r="L145" i="33"/>
  <c r="F145" i="33"/>
  <c r="L144" i="33"/>
  <c r="F144" i="33"/>
  <c r="L143" i="33"/>
  <c r="F143" i="33"/>
  <c r="L142" i="33"/>
  <c r="F142" i="33"/>
  <c r="L141" i="33"/>
  <c r="F141" i="33"/>
  <c r="K140" i="33"/>
  <c r="J140" i="33"/>
  <c r="I140" i="33"/>
  <c r="F140" i="33"/>
  <c r="L139" i="33"/>
  <c r="E139" i="33"/>
  <c r="D139" i="33"/>
  <c r="C139" i="33"/>
  <c r="L138" i="33"/>
  <c r="F138" i="33"/>
  <c r="L137" i="33"/>
  <c r="F137" i="33"/>
  <c r="L136" i="33"/>
  <c r="F136" i="33"/>
  <c r="L135" i="33"/>
  <c r="F135" i="33"/>
  <c r="L134" i="33"/>
  <c r="F134" i="33"/>
  <c r="L133" i="33"/>
  <c r="F133" i="33"/>
  <c r="L132" i="33"/>
  <c r="F132" i="33"/>
  <c r="L131" i="33"/>
  <c r="F131" i="33"/>
  <c r="L130" i="33"/>
  <c r="F130" i="33"/>
  <c r="L129" i="33"/>
  <c r="F129" i="33"/>
  <c r="L128" i="33"/>
  <c r="F128" i="33"/>
  <c r="L127" i="33"/>
  <c r="F127" i="33"/>
  <c r="L126" i="33"/>
  <c r="F126" i="33"/>
  <c r="K125" i="33"/>
  <c r="J125" i="33"/>
  <c r="I125" i="33"/>
  <c r="F125" i="33"/>
  <c r="L124" i="33"/>
  <c r="F124" i="33"/>
  <c r="L123" i="33"/>
  <c r="F123" i="33"/>
  <c r="L122" i="33"/>
  <c r="F122" i="33"/>
  <c r="L121" i="33"/>
  <c r="F121" i="33"/>
  <c r="L120" i="33"/>
  <c r="F120" i="33"/>
  <c r="L119" i="33"/>
  <c r="F119" i="33"/>
  <c r="L118" i="33"/>
  <c r="F118" i="33"/>
  <c r="L117" i="33"/>
  <c r="F117" i="33"/>
  <c r="L116" i="33"/>
  <c r="E114" i="33"/>
  <c r="D114" i="33"/>
  <c r="C114" i="33"/>
  <c r="F113" i="33"/>
  <c r="F112" i="33"/>
  <c r="F111" i="33"/>
  <c r="E110" i="33"/>
  <c r="D110" i="33"/>
  <c r="C110" i="33"/>
  <c r="F109" i="33"/>
  <c r="F108" i="33"/>
  <c r="F107" i="33"/>
  <c r="F106" i="33"/>
  <c r="F105" i="33"/>
  <c r="F104" i="33"/>
  <c r="F103" i="33"/>
  <c r="F102" i="33"/>
  <c r="F101" i="33"/>
  <c r="F100" i="33"/>
  <c r="F99" i="33"/>
  <c r="F98" i="33"/>
  <c r="F97" i="33"/>
  <c r="F96" i="33"/>
  <c r="F95" i="33"/>
  <c r="F94" i="33"/>
  <c r="E93" i="33"/>
  <c r="D93" i="33"/>
  <c r="C93" i="33"/>
  <c r="F92" i="33"/>
  <c r="F91" i="33"/>
  <c r="F90" i="33"/>
  <c r="F89" i="33"/>
  <c r="F88" i="33"/>
  <c r="F87" i="33"/>
  <c r="F86" i="33"/>
  <c r="F85" i="33"/>
  <c r="F84" i="33"/>
  <c r="F83" i="33"/>
  <c r="F81" i="33"/>
  <c r="F80" i="33"/>
  <c r="F79" i="33"/>
  <c r="F78" i="33"/>
  <c r="F77" i="33"/>
  <c r="F76" i="33"/>
  <c r="F75" i="33"/>
  <c r="F74" i="33"/>
  <c r="F73" i="33"/>
  <c r="F72" i="33"/>
  <c r="F71" i="33"/>
  <c r="F70" i="33"/>
  <c r="E69" i="33"/>
  <c r="D69" i="33"/>
  <c r="C69" i="33"/>
  <c r="F68" i="33"/>
  <c r="F67" i="33"/>
  <c r="K66" i="33"/>
  <c r="J66" i="33"/>
  <c r="I66" i="33"/>
  <c r="F66" i="33"/>
  <c r="L65" i="33"/>
  <c r="F65" i="33"/>
  <c r="L64" i="33"/>
  <c r="F64" i="33"/>
  <c r="L63" i="33"/>
  <c r="F63" i="33"/>
  <c r="L62" i="33"/>
  <c r="F62" i="33"/>
  <c r="L61" i="33"/>
  <c r="F61" i="33"/>
  <c r="L60" i="33"/>
  <c r="E54" i="33"/>
  <c r="D54" i="33"/>
  <c r="C54" i="33"/>
  <c r="F53" i="33"/>
  <c r="F52" i="33"/>
  <c r="F51" i="33"/>
  <c r="F50" i="33"/>
  <c r="F49" i="33"/>
  <c r="F48" i="33"/>
  <c r="F47" i="33"/>
  <c r="E46" i="33"/>
  <c r="D46" i="33"/>
  <c r="C46" i="33"/>
  <c r="F45" i="33"/>
  <c r="F44" i="33"/>
  <c r="F43" i="33"/>
  <c r="F42" i="33"/>
  <c r="F41" i="33"/>
  <c r="F40" i="33"/>
  <c r="F39" i="33"/>
  <c r="K38" i="33"/>
  <c r="J38" i="33"/>
  <c r="I38" i="33"/>
  <c r="F38" i="33"/>
  <c r="L37" i="33"/>
  <c r="F37" i="33"/>
  <c r="L36" i="33"/>
  <c r="F36" i="33"/>
  <c r="L35" i="33"/>
  <c r="F35" i="33"/>
  <c r="L34" i="33"/>
  <c r="F34" i="33"/>
  <c r="L33" i="33"/>
  <c r="F33" i="33"/>
  <c r="L32" i="33"/>
  <c r="L31" i="33"/>
  <c r="L29" i="33"/>
  <c r="E29" i="33"/>
  <c r="D29" i="33"/>
  <c r="C29" i="33"/>
  <c r="L28" i="33"/>
  <c r="F28" i="33"/>
  <c r="L27" i="33"/>
  <c r="F27" i="33"/>
  <c r="L26" i="33"/>
  <c r="F26" i="33"/>
  <c r="L25" i="33"/>
  <c r="F25" i="33"/>
  <c r="L24" i="33"/>
  <c r="F24" i="33"/>
  <c r="I23" i="33"/>
  <c r="F23" i="33"/>
  <c r="L22" i="33"/>
  <c r="E22" i="33"/>
  <c r="D22" i="33"/>
  <c r="C22" i="33"/>
  <c r="L21" i="33"/>
  <c r="F21" i="33"/>
  <c r="L20" i="33"/>
  <c r="F20" i="33"/>
  <c r="L19" i="33"/>
  <c r="F19" i="33"/>
  <c r="L18" i="33"/>
  <c r="F18" i="33"/>
  <c r="L17" i="33"/>
  <c r="F17" i="33"/>
  <c r="L16" i="33"/>
  <c r="F16" i="33"/>
  <c r="L15" i="33"/>
  <c r="F15" i="33"/>
  <c r="L14" i="33"/>
  <c r="F14" i="33"/>
  <c r="L13" i="33"/>
  <c r="F13" i="33"/>
  <c r="L12" i="33"/>
  <c r="F12" i="33"/>
  <c r="L11" i="33"/>
  <c r="F11" i="33"/>
  <c r="K10" i="33"/>
  <c r="J10" i="33"/>
  <c r="I10" i="33"/>
  <c r="F10" i="33"/>
  <c r="L9" i="33"/>
  <c r="F9" i="33"/>
  <c r="L8" i="33"/>
  <c r="F8" i="33"/>
  <c r="L7" i="33"/>
  <c r="F7" i="33"/>
  <c r="L6" i="33"/>
  <c r="F6" i="33"/>
  <c r="L5" i="33"/>
  <c r="F5" i="33"/>
  <c r="L4" i="33"/>
  <c r="D30" i="40" l="1"/>
  <c r="D30" i="42"/>
  <c r="J39" i="40"/>
  <c r="F167" i="37"/>
  <c r="L66" i="35"/>
  <c r="E30" i="43"/>
  <c r="E30" i="39"/>
  <c r="C30" i="33"/>
  <c r="L38" i="34"/>
  <c r="D30" i="34"/>
  <c r="L66" i="34"/>
  <c r="E30" i="33"/>
  <c r="E30" i="35"/>
  <c r="J39" i="38"/>
  <c r="I39" i="38"/>
  <c r="K39" i="40"/>
  <c r="I39" i="40"/>
  <c r="L66" i="41"/>
  <c r="C30" i="41"/>
  <c r="L38" i="40"/>
  <c r="E30" i="40"/>
  <c r="L66" i="40"/>
  <c r="L10" i="41"/>
  <c r="L10" i="43"/>
  <c r="F167" i="41"/>
  <c r="F139" i="34"/>
  <c r="L38" i="41"/>
  <c r="L140" i="43"/>
  <c r="F114" i="39"/>
  <c r="L10" i="39"/>
  <c r="L30" i="37"/>
  <c r="L10" i="37"/>
  <c r="C30" i="37"/>
  <c r="F93" i="36"/>
  <c r="E30" i="36"/>
  <c r="L10" i="35"/>
  <c r="D30" i="33"/>
  <c r="L30" i="33"/>
  <c r="F82" i="34"/>
  <c r="J67" i="34"/>
  <c r="L10" i="34"/>
  <c r="C30" i="34"/>
  <c r="J147" i="33"/>
  <c r="L125" i="33"/>
  <c r="F139" i="33"/>
  <c r="K67" i="33"/>
  <c r="F167" i="35"/>
  <c r="L125" i="35"/>
  <c r="F139" i="35"/>
  <c r="F69" i="35"/>
  <c r="L38" i="35"/>
  <c r="L30" i="35"/>
  <c r="F167" i="36"/>
  <c r="L140" i="36"/>
  <c r="L66" i="36"/>
  <c r="L38" i="36"/>
  <c r="L10" i="36"/>
  <c r="F157" i="37"/>
  <c r="L66" i="37"/>
  <c r="L38" i="37"/>
  <c r="F167" i="39"/>
  <c r="L66" i="39"/>
  <c r="L38" i="39"/>
  <c r="L23" i="39"/>
  <c r="F167" i="40"/>
  <c r="L125" i="40"/>
  <c r="F93" i="40"/>
  <c r="F82" i="40"/>
  <c r="L10" i="40"/>
  <c r="K147" i="41"/>
  <c r="F93" i="41"/>
  <c r="L23" i="41"/>
  <c r="F46" i="42"/>
  <c r="F114" i="43"/>
  <c r="L66" i="43"/>
  <c r="L38" i="43"/>
  <c r="F29" i="43"/>
  <c r="L146" i="43"/>
  <c r="L125" i="43"/>
  <c r="K147" i="43"/>
  <c r="J147" i="43"/>
  <c r="F164" i="43"/>
  <c r="F157" i="43"/>
  <c r="I147" i="43"/>
  <c r="F139" i="43"/>
  <c r="J67" i="43"/>
  <c r="I67" i="43"/>
  <c r="F110" i="43"/>
  <c r="F93" i="43"/>
  <c r="F82" i="43"/>
  <c r="K67" i="43"/>
  <c r="F69" i="43"/>
  <c r="L30" i="43"/>
  <c r="L23" i="43"/>
  <c r="K39" i="43"/>
  <c r="I39" i="43"/>
  <c r="J39" i="43"/>
  <c r="F54" i="43"/>
  <c r="F46" i="43"/>
  <c r="F22" i="43"/>
  <c r="F114" i="42"/>
  <c r="L140" i="42"/>
  <c r="F167" i="42"/>
  <c r="F69" i="42"/>
  <c r="L38" i="42"/>
  <c r="J39" i="42"/>
  <c r="L10" i="42"/>
  <c r="I39" i="42"/>
  <c r="L146" i="42"/>
  <c r="L125" i="42"/>
  <c r="F164" i="42"/>
  <c r="K147" i="42"/>
  <c r="F157" i="42"/>
  <c r="I147" i="42"/>
  <c r="J147" i="42"/>
  <c r="F139" i="42"/>
  <c r="L66" i="42"/>
  <c r="F110" i="42"/>
  <c r="J67" i="42"/>
  <c r="F93" i="42"/>
  <c r="F82" i="42"/>
  <c r="I67" i="42"/>
  <c r="K67" i="42"/>
  <c r="L30" i="42"/>
  <c r="L23" i="42"/>
  <c r="F54" i="42"/>
  <c r="K39" i="42"/>
  <c r="F29" i="42"/>
  <c r="C30" i="42"/>
  <c r="F22" i="42"/>
  <c r="L146" i="41"/>
  <c r="L140" i="41"/>
  <c r="L125" i="41"/>
  <c r="F164" i="41"/>
  <c r="J147" i="41"/>
  <c r="F157" i="41"/>
  <c r="I147" i="41"/>
  <c r="F139" i="41"/>
  <c r="J67" i="41"/>
  <c r="F114" i="41"/>
  <c r="F110" i="41"/>
  <c r="K67" i="41"/>
  <c r="F82" i="41"/>
  <c r="F69" i="41"/>
  <c r="I67" i="41"/>
  <c r="L30" i="41"/>
  <c r="K39" i="41"/>
  <c r="I39" i="41"/>
  <c r="F54" i="41"/>
  <c r="J39" i="41"/>
  <c r="F46" i="41"/>
  <c r="F29" i="41"/>
  <c r="F22" i="41"/>
  <c r="L146" i="40"/>
  <c r="L140" i="40"/>
  <c r="F164" i="40"/>
  <c r="K147" i="40"/>
  <c r="F157" i="40"/>
  <c r="I147" i="40"/>
  <c r="J147" i="40"/>
  <c r="F139" i="40"/>
  <c r="F114" i="40"/>
  <c r="K67" i="40"/>
  <c r="J67" i="40"/>
  <c r="F110" i="40"/>
  <c r="I67" i="40"/>
  <c r="F69" i="40"/>
  <c r="L30" i="40"/>
  <c r="L23" i="40"/>
  <c r="F54" i="40"/>
  <c r="F46" i="40"/>
  <c r="F29" i="40"/>
  <c r="F22" i="40"/>
  <c r="L146" i="39"/>
  <c r="K147" i="39"/>
  <c r="L140" i="39"/>
  <c r="J147" i="39"/>
  <c r="L125" i="39"/>
  <c r="F164" i="39"/>
  <c r="F157" i="39"/>
  <c r="F139" i="39"/>
  <c r="I147" i="39"/>
  <c r="J67" i="39"/>
  <c r="F110" i="39"/>
  <c r="F93" i="39"/>
  <c r="F82" i="39"/>
  <c r="F69" i="39"/>
  <c r="K67" i="39"/>
  <c r="I67" i="39"/>
  <c r="L30" i="39"/>
  <c r="I39" i="39"/>
  <c r="K39" i="39"/>
  <c r="F54" i="39"/>
  <c r="J39" i="39"/>
  <c r="F46" i="39"/>
  <c r="F29" i="39"/>
  <c r="F22" i="39"/>
  <c r="F139" i="38"/>
  <c r="L66" i="38"/>
  <c r="F69" i="38"/>
  <c r="L38" i="38"/>
  <c r="L10" i="38"/>
  <c r="F29" i="38"/>
  <c r="L146" i="38"/>
  <c r="L140" i="38"/>
  <c r="L125" i="38"/>
  <c r="F167" i="38"/>
  <c r="K147" i="38"/>
  <c r="F164" i="38"/>
  <c r="I147" i="38"/>
  <c r="J147" i="38"/>
  <c r="F157" i="38"/>
  <c r="F114" i="38"/>
  <c r="K67" i="38"/>
  <c r="F110" i="38"/>
  <c r="F93" i="38"/>
  <c r="F82" i="38"/>
  <c r="J67" i="38"/>
  <c r="I67" i="38"/>
  <c r="L30" i="38"/>
  <c r="L23" i="38"/>
  <c r="F54" i="38"/>
  <c r="F46" i="38"/>
  <c r="K39" i="38"/>
  <c r="F22" i="38"/>
  <c r="L146" i="37"/>
  <c r="L140" i="37"/>
  <c r="L125" i="37"/>
  <c r="J147" i="37"/>
  <c r="K147" i="37"/>
  <c r="F164" i="37"/>
  <c r="I147" i="37"/>
  <c r="F139" i="37"/>
  <c r="F114" i="37"/>
  <c r="J67" i="37"/>
  <c r="F110" i="37"/>
  <c r="F93" i="37"/>
  <c r="F82" i="37"/>
  <c r="F69" i="37"/>
  <c r="K67" i="37"/>
  <c r="I67" i="37"/>
  <c r="J39" i="37"/>
  <c r="L23" i="37"/>
  <c r="K39" i="37"/>
  <c r="I39" i="37"/>
  <c r="F54" i="37"/>
  <c r="F46" i="37"/>
  <c r="F29" i="37"/>
  <c r="F22" i="37"/>
  <c r="L146" i="36"/>
  <c r="L125" i="36"/>
  <c r="K147" i="36"/>
  <c r="F164" i="36"/>
  <c r="I147" i="36"/>
  <c r="J147" i="36"/>
  <c r="F157" i="36"/>
  <c r="F139" i="36"/>
  <c r="F114" i="36"/>
  <c r="K67" i="36"/>
  <c r="F110" i="36"/>
  <c r="I67" i="36"/>
  <c r="F82" i="36"/>
  <c r="J67" i="36"/>
  <c r="F69" i="36"/>
  <c r="L30" i="36"/>
  <c r="K39" i="36"/>
  <c r="L23" i="36"/>
  <c r="I39" i="36"/>
  <c r="F54" i="36"/>
  <c r="J39" i="36"/>
  <c r="F46" i="36"/>
  <c r="F29" i="36"/>
  <c r="F22" i="36"/>
  <c r="L146" i="35"/>
  <c r="L140" i="35"/>
  <c r="K147" i="35"/>
  <c r="F164" i="35"/>
  <c r="F157" i="35"/>
  <c r="I147" i="35"/>
  <c r="J147" i="35"/>
  <c r="I67" i="35"/>
  <c r="F114" i="35"/>
  <c r="F110" i="35"/>
  <c r="F93" i="35"/>
  <c r="F82" i="35"/>
  <c r="J67" i="35"/>
  <c r="K67" i="35"/>
  <c r="J39" i="35"/>
  <c r="I39" i="35"/>
  <c r="L23" i="35"/>
  <c r="F54" i="35"/>
  <c r="F46" i="35"/>
  <c r="K39" i="35"/>
  <c r="F29" i="35"/>
  <c r="F22" i="35"/>
  <c r="L146" i="33"/>
  <c r="L140" i="33"/>
  <c r="F167" i="33"/>
  <c r="F164" i="33"/>
  <c r="K147" i="33"/>
  <c r="F157" i="33"/>
  <c r="I147" i="33"/>
  <c r="L66" i="33"/>
  <c r="F114" i="33"/>
  <c r="F110" i="33"/>
  <c r="I67" i="33"/>
  <c r="F93" i="33"/>
  <c r="F82" i="33"/>
  <c r="F69" i="33"/>
  <c r="J67" i="33"/>
  <c r="L38" i="33"/>
  <c r="K39" i="33"/>
  <c r="L23" i="33"/>
  <c r="I39" i="33"/>
  <c r="L10" i="33"/>
  <c r="J39" i="33"/>
  <c r="F54" i="33"/>
  <c r="F46" i="33"/>
  <c r="F29" i="33"/>
  <c r="F22" i="33"/>
  <c r="L146" i="34"/>
  <c r="L140" i="34"/>
  <c r="L125" i="34"/>
  <c r="J147" i="34"/>
  <c r="F167" i="34"/>
  <c r="F164" i="34"/>
  <c r="K147" i="34"/>
  <c r="F157" i="34"/>
  <c r="I147" i="34"/>
  <c r="F114" i="34"/>
  <c r="F110" i="34"/>
  <c r="F93" i="34"/>
  <c r="I67" i="34"/>
  <c r="K67" i="34"/>
  <c r="F69" i="34"/>
  <c r="L23" i="34"/>
  <c r="I39" i="34"/>
  <c r="J39" i="34"/>
  <c r="F54" i="34"/>
  <c r="K39" i="34"/>
  <c r="F46" i="34"/>
  <c r="F29" i="34"/>
  <c r="F22" i="34"/>
  <c r="F30" i="40" l="1"/>
  <c r="I164" i="40" s="1"/>
  <c r="L39" i="43"/>
  <c r="I165" i="43" s="1"/>
  <c r="F30" i="43"/>
  <c r="I164" i="43" s="1"/>
  <c r="F30" i="42"/>
  <c r="I164" i="42" s="1"/>
  <c r="L67" i="37"/>
  <c r="I166" i="37" s="1"/>
  <c r="F30" i="36"/>
  <c r="I164" i="36" s="1"/>
  <c r="L147" i="34"/>
  <c r="I167" i="34" s="1"/>
  <c r="L67" i="34"/>
  <c r="I166" i="34" s="1"/>
  <c r="L39" i="34"/>
  <c r="I165" i="34" s="1"/>
  <c r="L147" i="33"/>
  <c r="I167" i="33" s="1"/>
  <c r="L67" i="33"/>
  <c r="I166" i="33" s="1"/>
  <c r="K149" i="33"/>
  <c r="F30" i="33"/>
  <c r="I164" i="33" s="1"/>
  <c r="L147" i="35"/>
  <c r="I167" i="35" s="1"/>
  <c r="L67" i="35"/>
  <c r="I166" i="35" s="1"/>
  <c r="I149" i="35"/>
  <c r="L39" i="35"/>
  <c r="I165" i="35" s="1"/>
  <c r="L147" i="36"/>
  <c r="I167" i="36" s="1"/>
  <c r="L67" i="36"/>
  <c r="I166" i="36" s="1"/>
  <c r="L147" i="37"/>
  <c r="I167" i="37" s="1"/>
  <c r="J149" i="37"/>
  <c r="L39" i="37"/>
  <c r="I165" i="37" s="1"/>
  <c r="L147" i="39"/>
  <c r="I167" i="39" s="1"/>
  <c r="L67" i="39"/>
  <c r="I166" i="39" s="1"/>
  <c r="I149" i="39"/>
  <c r="L39" i="39"/>
  <c r="I165" i="39" s="1"/>
  <c r="F30" i="39"/>
  <c r="I164" i="39" s="1"/>
  <c r="L147" i="40"/>
  <c r="I167" i="40" s="1"/>
  <c r="L147" i="41"/>
  <c r="I167" i="41" s="1"/>
  <c r="K149" i="41"/>
  <c r="L39" i="41"/>
  <c r="I165" i="41" s="1"/>
  <c r="L147" i="43"/>
  <c r="I167" i="43" s="1"/>
  <c r="I149" i="43"/>
  <c r="L67" i="43"/>
  <c r="I166" i="43" s="1"/>
  <c r="J149" i="43"/>
  <c r="K149" i="43"/>
  <c r="L67" i="42"/>
  <c r="I166" i="42" s="1"/>
  <c r="L147" i="42"/>
  <c r="I167" i="42" s="1"/>
  <c r="I149" i="42"/>
  <c r="J149" i="42"/>
  <c r="K149" i="42"/>
  <c r="L39" i="42"/>
  <c r="I165" i="42" s="1"/>
  <c r="J149" i="41"/>
  <c r="L67" i="41"/>
  <c r="I166" i="41" s="1"/>
  <c r="I149" i="41"/>
  <c r="F30" i="41"/>
  <c r="I164" i="41" s="1"/>
  <c r="J149" i="40"/>
  <c r="K149" i="40"/>
  <c r="L67" i="40"/>
  <c r="I166" i="40" s="1"/>
  <c r="I149" i="40"/>
  <c r="L39" i="40"/>
  <c r="I165" i="40" s="1"/>
  <c r="J149" i="39"/>
  <c r="K149" i="39"/>
  <c r="F30" i="38"/>
  <c r="I164" i="38" s="1"/>
  <c r="L147" i="38"/>
  <c r="I167" i="38" s="1"/>
  <c r="L67" i="38"/>
  <c r="I166" i="38" s="1"/>
  <c r="L39" i="38"/>
  <c r="I165" i="38" s="1"/>
  <c r="K149" i="38"/>
  <c r="J149" i="38"/>
  <c r="I149" i="38"/>
  <c r="K149" i="37"/>
  <c r="I149" i="37"/>
  <c r="F30" i="37"/>
  <c r="I164" i="37" s="1"/>
  <c r="K149" i="36"/>
  <c r="I149" i="36"/>
  <c r="J149" i="36"/>
  <c r="L39" i="36"/>
  <c r="I165" i="36" s="1"/>
  <c r="J149" i="35"/>
  <c r="K149" i="35"/>
  <c r="F30" i="35"/>
  <c r="I164" i="35" s="1"/>
  <c r="I149" i="33"/>
  <c r="J149" i="33"/>
  <c r="L39" i="33"/>
  <c r="I165" i="33" s="1"/>
  <c r="J149" i="34"/>
  <c r="I149" i="34"/>
  <c r="K149" i="34"/>
  <c r="F30" i="34"/>
  <c r="I164" i="34" s="1"/>
  <c r="I151" i="37" l="1"/>
  <c r="J151" i="42"/>
  <c r="I151" i="42"/>
  <c r="J151" i="43"/>
  <c r="K151" i="43"/>
  <c r="I151" i="43"/>
  <c r="K151" i="33"/>
  <c r="I151" i="33"/>
  <c r="L149" i="34"/>
  <c r="K151" i="35"/>
  <c r="L149" i="33"/>
  <c r="J151" i="33"/>
  <c r="I151" i="35"/>
  <c r="J151" i="35"/>
  <c r="I151" i="36"/>
  <c r="K151" i="36"/>
  <c r="J151" i="37"/>
  <c r="K151" i="37"/>
  <c r="L149" i="36"/>
  <c r="I163" i="36" s="1"/>
  <c r="J151" i="36"/>
  <c r="J151" i="38"/>
  <c r="L149" i="37"/>
  <c r="I162" i="37" s="1"/>
  <c r="K151" i="38"/>
  <c r="I151" i="38"/>
  <c r="J151" i="39"/>
  <c r="K151" i="39"/>
  <c r="I151" i="39"/>
  <c r="I151" i="40"/>
  <c r="K151" i="40"/>
  <c r="J151" i="40"/>
  <c r="I151" i="41"/>
  <c r="K151" i="41"/>
  <c r="K151" i="42"/>
  <c r="L149" i="41"/>
  <c r="J151" i="41"/>
  <c r="L149" i="43"/>
  <c r="L149" i="42"/>
  <c r="L149" i="40"/>
  <c r="L149" i="39"/>
  <c r="I163" i="39" s="1"/>
  <c r="L149" i="38"/>
  <c r="L149" i="35"/>
  <c r="I163" i="34" l="1"/>
  <c r="I162" i="43"/>
  <c r="L151" i="43"/>
  <c r="L151" i="33"/>
  <c r="I162" i="34"/>
  <c r="I162" i="33"/>
  <c r="I163" i="33"/>
  <c r="I162" i="35"/>
  <c r="L151" i="35"/>
  <c r="I162" i="36"/>
  <c r="L151" i="36"/>
  <c r="L151" i="37"/>
  <c r="I163" i="37"/>
  <c r="L151" i="40"/>
  <c r="I162" i="39"/>
  <c r="L151" i="39"/>
  <c r="I162" i="40"/>
  <c r="I163" i="40"/>
  <c r="L151" i="41"/>
  <c r="I162" i="41"/>
  <c r="I163" i="41"/>
  <c r="I163" i="42"/>
  <c r="L151" i="42"/>
  <c r="I163" i="43"/>
  <c r="I162" i="42"/>
  <c r="I162" i="38"/>
  <c r="L151" i="38"/>
  <c r="I163" i="38"/>
  <c r="I163" i="35"/>
  <c r="L154" i="3" l="1"/>
  <c r="E3" i="7" s="1"/>
  <c r="L4" i="3" l="1"/>
  <c r="L5" i="3"/>
  <c r="L6" i="3"/>
  <c r="L7" i="3"/>
  <c r="L8" i="3"/>
  <c r="L9" i="3"/>
  <c r="I10" i="3"/>
  <c r="J10" i="3"/>
  <c r="K10" i="3"/>
  <c r="L11" i="3"/>
  <c r="L12" i="3"/>
  <c r="L13" i="3"/>
  <c r="L14" i="3"/>
  <c r="L15" i="3"/>
  <c r="L16" i="3"/>
  <c r="L17" i="3"/>
  <c r="L18" i="3"/>
  <c r="L19" i="3"/>
  <c r="L20" i="3"/>
  <c r="L21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K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E4" i="7" s="1"/>
  <c r="F4" i="7" s="1"/>
  <c r="F156" i="3"/>
  <c r="L156" i="3"/>
  <c r="E5" i="7" s="1"/>
  <c r="C157" i="3"/>
  <c r="D157" i="3"/>
  <c r="E157" i="3"/>
  <c r="L157" i="3"/>
  <c r="E6" i="7" s="1"/>
  <c r="F158" i="3"/>
  <c r="L158" i="3"/>
  <c r="E7" i="7" s="1"/>
  <c r="F159" i="3"/>
  <c r="L159" i="3"/>
  <c r="E8" i="7" s="1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F6" i="7" l="1"/>
  <c r="F8" i="7"/>
  <c r="D30" i="3"/>
  <c r="F167" i="3"/>
  <c r="L30" i="3"/>
  <c r="F114" i="3"/>
  <c r="F69" i="3"/>
  <c r="I147" i="3"/>
  <c r="L125" i="3"/>
  <c r="F139" i="3"/>
  <c r="L23" i="3"/>
  <c r="L10" i="3"/>
  <c r="E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I149" i="3" l="1"/>
  <c r="I151" i="34" s="1"/>
  <c r="F9" i="7"/>
  <c r="F30" i="3"/>
  <c r="I164" i="3" s="1"/>
  <c r="L147" i="3"/>
  <c r="I167" i="3" s="1"/>
  <c r="L67" i="3"/>
  <c r="I166" i="3" s="1"/>
  <c r="L39" i="3"/>
  <c r="I165" i="3" s="1"/>
  <c r="K149" i="3"/>
  <c r="K151" i="34" s="1"/>
  <c r="J149" i="3"/>
  <c r="J151" i="34" s="1"/>
  <c r="L149" i="3" l="1"/>
  <c r="L151" i="34" s="1"/>
  <c r="I163" i="3" l="1"/>
  <c r="I162" i="3"/>
</calcChain>
</file>

<file path=xl/sharedStrings.xml><?xml version="1.0" encoding="utf-8"?>
<sst xmlns="http://schemas.openxmlformats.org/spreadsheetml/2006/main" count="3483" uniqueCount="295">
  <si>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</si>
  <si>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</si>
  <si>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</si>
  <si>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</si>
  <si>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</si>
  <si>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</si>
  <si>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</si>
  <si>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</si>
  <si>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</si>
  <si>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</si>
  <si>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</si>
  <si>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</si>
  <si>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</si>
  <si>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</si>
  <si>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</si>
  <si>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</si>
  <si>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</si>
  <si>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</si>
  <si>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</si>
  <si>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</si>
  <si>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</si>
  <si>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</si>
  <si>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</si>
  <si>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</si>
  <si>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</si>
  <si>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</si>
  <si>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</si>
  <si>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</si>
  <si>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</si>
  <si>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</si>
  <si>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</si>
  <si>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</si>
  <si>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</si>
  <si>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</si>
  <si>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</si>
  <si>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</si>
  <si>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</si>
  <si>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</si>
  <si>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</si>
  <si>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</si>
  <si>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</si>
  <si>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</si>
  <si>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</si>
  <si>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</si>
  <si>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</si>
  <si>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</si>
  <si>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</si>
  <si>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</si>
  <si>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</si>
  <si>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</si>
  <si>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</si>
  <si>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</si>
  <si>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</si>
  <si>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</si>
  <si>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</si>
  <si>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</si>
  <si>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</si>
  <si>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</si>
  <si>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</si>
  <si>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</si>
  <si>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</si>
  <si>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</si>
  <si>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</si>
  <si>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</si>
  <si>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</si>
  <si>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</si>
  <si>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</si>
  <si>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</si>
  <si>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</si>
  <si>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</si>
  <si>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</si>
  <si>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</si>
  <si>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</si>
  <si>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</si>
  <si>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</si>
  <si>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</si>
  <si>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</si>
  <si>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</si>
  <si>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</si>
  <si>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</si>
  <si>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</si>
  <si>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</si>
  <si>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</si>
  <si>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</si>
  <si>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</si>
  <si>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</si>
  <si>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</si>
  <si>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</si>
  <si>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</si>
  <si>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</si>
  <si>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</si>
  <si>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</si>
  <si>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</si>
  <si>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</si>
  <si>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</si>
  <si>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</si>
  <si>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</si>
  <si>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</si>
  <si>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</si>
  <si>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</si>
  <si>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</si>
  <si>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</si>
  <si>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</si>
  <si>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</si>
  <si>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</si>
  <si>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</si>
  <si>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</si>
  <si>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</si>
  <si>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</si>
  <si>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</si>
  <si>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</si>
  <si>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</si>
  <si>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</si>
  <si>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</si>
  <si>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</si>
  <si>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</si>
  <si>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</si>
  <si>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</si>
  <si>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</si>
  <si>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</si>
  <si>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</si>
  <si>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</si>
  <si>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</si>
  <si>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</si>
  <si>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</si>
  <si>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</si>
  <si>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</si>
  <si>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</si>
  <si>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</si>
  <si>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</si>
  <si>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</si>
  <si>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</si>
  <si>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</si>
  <si>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</si>
  <si>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</si>
  <si>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</si>
  <si>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</si>
  <si>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</si>
  <si>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</si>
  <si>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</si>
  <si>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</si>
  <si>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</si>
  <si>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</si>
  <si>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</si>
  <si>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</si>
  <si>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</si>
  <si>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</si>
  <si>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</si>
  <si>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</si>
  <si>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</si>
  <si>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</si>
  <si>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</si>
  <si>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</si>
  <si>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</si>
  <si>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</si>
  <si>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</si>
  <si>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</si>
  <si>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</si>
  <si>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</si>
  <si>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</si>
  <si>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</si>
  <si>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</si>
  <si>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</si>
  <si>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</si>
  <si>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</si>
  <si>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</si>
  <si>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</si>
  <si>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</si>
  <si>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</si>
  <si>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</si>
  <si>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</si>
  <si>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</si>
  <si>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</si>
  <si>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</si>
  <si>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</si>
  <si>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</si>
  <si>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</si>
  <si>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</si>
  <si>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</si>
  <si>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</si>
  <si>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</si>
  <si>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</si>
  <si>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</si>
  <si>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</si>
  <si>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</si>
  <si>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</si>
  <si>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</si>
  <si>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</si>
  <si>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</si>
  <si>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</si>
  <si>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</si>
  <si>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</si>
  <si>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</si>
  <si>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</si>
  <si>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</si>
  <si>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</si>
  <si>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</si>
  <si>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</si>
  <si>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</si>
  <si>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</si>
  <si>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</si>
  <si>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</si>
  <si>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</si>
  <si>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</si>
  <si>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</si>
  <si>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</si>
  <si>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</si>
  <si>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</si>
  <si>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</si>
  <si>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</si>
  <si>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</si>
  <si>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</si>
  <si>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</si>
  <si>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</si>
  <si>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</si>
  <si>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</si>
  <si>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</si>
  <si>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</si>
  <si>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</si>
  <si>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</si>
  <si>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</si>
  <si>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</si>
  <si>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</si>
  <si>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</si>
  <si>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</si>
  <si>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</si>
  <si>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</si>
  <si>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</si>
  <si>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</si>
  <si>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</si>
  <si>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</si>
  <si>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</si>
  <si>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</si>
  <si>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端所</t>
    <rPh sb="0" eb="1">
      <t>ハナ</t>
    </rPh>
    <rPh sb="1" eb="2">
      <t>ジョ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</si>
  <si>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</si>
  <si>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</si>
  <si>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</si>
  <si>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</si>
  <si>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</si>
  <si>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</si>
  <si>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</si>
  <si>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</si>
  <si>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</si>
  <si>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</si>
  <si>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</si>
  <si>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</si>
  <si>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</si>
  <si>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</si>
  <si>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</si>
  <si>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</si>
  <si>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</si>
  <si>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</si>
  <si>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</si>
  <si>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</si>
  <si>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</si>
  <si>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</si>
  <si>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</si>
  <si>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</si>
  <si>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</si>
  <si>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</si>
  <si>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</si>
  <si>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</si>
  <si>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</si>
  <si>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</si>
  <si>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</si>
  <si>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</si>
  <si>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</si>
  <si>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</si>
  <si>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</si>
  <si>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</si>
  <si>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</si>
  <si>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</si>
  <si>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</si>
  <si>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</si>
  <si>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パソナグループ
南あわじ寮</t>
    <rPh sb="8" eb="9">
      <t>ミナミ</t>
    </rPh>
    <rPh sb="12" eb="13">
      <t>リョウ</t>
    </rPh>
    <phoneticPr fontId="6"/>
  </si>
  <si>
    <t>川向団地</t>
    <rPh sb="0" eb="1">
      <t>カワ</t>
    </rPh>
    <rPh sb="1" eb="2">
      <t>ムカ</t>
    </rPh>
    <rPh sb="2" eb="4">
      <t>ダンチ</t>
    </rPh>
    <phoneticPr fontId="6"/>
  </si>
  <si>
    <t>川向岡団地</t>
    <rPh sb="0" eb="1">
      <t>カワ</t>
    </rPh>
    <rPh sb="1" eb="2">
      <t>ムカ</t>
    </rPh>
    <rPh sb="2" eb="3">
      <t>オカ</t>
    </rPh>
    <rPh sb="3" eb="5">
      <t>ダンチ</t>
    </rPh>
    <phoneticPr fontId="6"/>
  </si>
  <si>
    <t>増減</t>
    <rPh sb="0" eb="2">
      <t>ゾウゲン</t>
    </rPh>
    <phoneticPr fontId="3"/>
  </si>
  <si>
    <t>社会増減</t>
    <rPh sb="0" eb="4">
      <t>シャカイゾウゲン</t>
    </rPh>
    <phoneticPr fontId="3"/>
  </si>
  <si>
    <t>自然増減</t>
    <rPh sb="0" eb="2">
      <t>シゼン</t>
    </rPh>
    <rPh sb="2" eb="4">
      <t>ゾウゲン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</si>
  <si>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</si>
  <si>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</si>
  <si>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作成　令和8年3月末現在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</si>
  <si>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令和8年2月末現在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</si>
  <si>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令和8年1月末現在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</si>
  <si>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</si>
  <si>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</si>
  <si>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</si>
  <si>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</si>
  <si>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</si>
  <si>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令和7年7月末現在</t>
    <rPh sb="0" eb="2">
      <t>サクセイ</t>
    </rPh>
    <rPh sb="3" eb="5">
      <t>レイワ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</si>
  <si>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</si>
  <si>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</si>
  <si>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</si>
  <si>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令和7年度（4～3月異動人数）</t>
    <rPh sb="0" eb="2">
      <t>レイワ</t>
    </rPh>
    <rPh sb="3" eb="5">
      <t>ネンド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</si>
</sst>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distributed" vertical="center" wrapText="1" shrinkToFit="1"/>
    </xf>
    <xf numFmtId="38" fontId="1" fillId="0" borderId="0" xfId="1" applyNumberFormat="1">
      <alignment vertical="center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tabSelected="1" view="pageBreakPreview" topLeftCell="C133" zoomScaleNormal="100" workbookViewId="0">
      <selection activeCell="L149" sqref="L149:L15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293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32</v>
      </c>
      <c r="L4" s="58">
        <f t="shared" ref="L4:L9" si="0">SUM(J4:K4)</f>
        <v>58</v>
      </c>
    </row>
    <row r="5" spans="1:12" ht="14.25" customHeight="1" x14ac:dyDescent="0.15">
      <c r="A5" s="71" t="s">
        <v>260</v>
      </c>
      <c r="B5" s="70" t="s">
        <v>259</v>
      </c>
      <c r="C5" s="99">
        <v>372</v>
      </c>
      <c r="D5" s="99">
        <v>426</v>
      </c>
      <c r="E5" s="99">
        <v>395</v>
      </c>
      <c r="F5" s="31">
        <f t="shared" ref="F5:F21" si="1">SUM(D5:E5)</f>
        <v>821</v>
      </c>
      <c r="G5" s="57"/>
      <c r="H5" s="37" t="s">
        <v>258</v>
      </c>
      <c r="I5" s="101">
        <v>185</v>
      </c>
      <c r="J5" s="101">
        <v>185</v>
      </c>
      <c r="K5" s="101">
        <v>219</v>
      </c>
      <c r="L5" s="58">
        <f t="shared" si="0"/>
        <v>404</v>
      </c>
    </row>
    <row r="6" spans="1:12" ht="14.25" customHeight="1" x14ac:dyDescent="0.15">
      <c r="A6" s="14"/>
      <c r="B6" s="37" t="s">
        <v>257</v>
      </c>
      <c r="C6" s="100">
        <v>200</v>
      </c>
      <c r="D6" s="100">
        <v>184</v>
      </c>
      <c r="E6" s="100">
        <v>194</v>
      </c>
      <c r="F6" s="31">
        <f t="shared" si="1"/>
        <v>378</v>
      </c>
      <c r="G6" s="57"/>
      <c r="H6" s="37" t="s">
        <v>256</v>
      </c>
      <c r="I6" s="101">
        <v>116</v>
      </c>
      <c r="J6" s="101">
        <v>117</v>
      </c>
      <c r="K6" s="101">
        <v>155</v>
      </c>
      <c r="L6" s="58">
        <f t="shared" si="0"/>
        <v>272</v>
      </c>
    </row>
    <row r="7" spans="1:12" ht="14.25" customHeight="1" x14ac:dyDescent="0.15">
      <c r="A7" s="14"/>
      <c r="B7" s="37" t="s">
        <v>255</v>
      </c>
      <c r="C7" s="100">
        <v>127</v>
      </c>
      <c r="D7" s="100">
        <v>134</v>
      </c>
      <c r="E7" s="100">
        <v>155</v>
      </c>
      <c r="F7" s="31">
        <f t="shared" si="1"/>
        <v>289</v>
      </c>
      <c r="G7" s="57"/>
      <c r="H7" s="37" t="s">
        <v>254</v>
      </c>
      <c r="I7" s="101">
        <v>86</v>
      </c>
      <c r="J7" s="101">
        <v>99</v>
      </c>
      <c r="K7" s="101">
        <v>91</v>
      </c>
      <c r="L7" s="58">
        <f t="shared" si="0"/>
        <v>190</v>
      </c>
    </row>
    <row r="8" spans="1:12" ht="14.25" customHeight="1" x14ac:dyDescent="0.15">
      <c r="A8" s="14"/>
      <c r="B8" s="37" t="s">
        <v>253</v>
      </c>
      <c r="C8" s="100">
        <v>166</v>
      </c>
      <c r="D8" s="100">
        <v>156</v>
      </c>
      <c r="E8" s="100">
        <v>169</v>
      </c>
      <c r="F8" s="31">
        <f t="shared" si="1"/>
        <v>325</v>
      </c>
      <c r="G8" s="57"/>
      <c r="H8" s="37" t="s">
        <v>219</v>
      </c>
      <c r="I8" s="101">
        <v>55</v>
      </c>
      <c r="J8" s="101">
        <v>59</v>
      </c>
      <c r="K8" s="101">
        <v>68</v>
      </c>
      <c r="L8" s="58">
        <f t="shared" si="0"/>
        <v>127</v>
      </c>
    </row>
    <row r="9" spans="1:12" ht="14.25" customHeight="1" x14ac:dyDescent="0.15">
      <c r="A9" s="14"/>
      <c r="B9" s="37" t="s">
        <v>252</v>
      </c>
      <c r="C9" s="100">
        <v>67</v>
      </c>
      <c r="D9" s="100">
        <v>64</v>
      </c>
      <c r="E9" s="100">
        <v>78</v>
      </c>
      <c r="F9" s="31">
        <f t="shared" si="1"/>
        <v>142</v>
      </c>
      <c r="G9" s="57"/>
      <c r="H9" s="37" t="s">
        <v>251</v>
      </c>
      <c r="I9" s="101">
        <v>70</v>
      </c>
      <c r="J9" s="101">
        <v>69</v>
      </c>
      <c r="K9" s="101">
        <v>77</v>
      </c>
      <c r="L9" s="58">
        <f t="shared" si="0"/>
        <v>146</v>
      </c>
    </row>
    <row r="10" spans="1:12" ht="14.25" customHeight="1" x14ac:dyDescent="0.15">
      <c r="A10" s="14"/>
      <c r="B10" s="37" t="s">
        <v>250</v>
      </c>
      <c r="C10" s="100">
        <v>308</v>
      </c>
      <c r="D10" s="100">
        <v>331</v>
      </c>
      <c r="E10" s="100">
        <v>371</v>
      </c>
      <c r="F10" s="31">
        <f t="shared" si="1"/>
        <v>702</v>
      </c>
      <c r="G10" s="82"/>
      <c r="H10" s="26" t="s">
        <v>249</v>
      </c>
      <c r="I10" s="25">
        <f>SUM(I4:I9)</f>
        <v>542</v>
      </c>
      <c r="J10" s="25">
        <f>SUM(J4:J9)</f>
        <v>555</v>
      </c>
      <c r="K10" s="25">
        <f>SUM(K4:K9)</f>
        <v>642</v>
      </c>
      <c r="L10" s="60">
        <f>SUM(L4:L9)</f>
        <v>1197</v>
      </c>
    </row>
    <row r="11" spans="1:12" ht="14.25" customHeight="1" x14ac:dyDescent="0.15">
      <c r="A11" s="14"/>
      <c r="B11" s="37" t="s">
        <v>248</v>
      </c>
      <c r="C11" s="100">
        <v>81</v>
      </c>
      <c r="D11" s="100">
        <v>101</v>
      </c>
      <c r="E11" s="100">
        <v>107</v>
      </c>
      <c r="F11" s="31">
        <f t="shared" si="1"/>
        <v>208</v>
      </c>
      <c r="G11" s="57" t="s">
        <v>247</v>
      </c>
      <c r="H11" s="37" t="s">
        <v>246</v>
      </c>
      <c r="I11" s="101">
        <v>47</v>
      </c>
      <c r="J11" s="101">
        <v>47</v>
      </c>
      <c r="K11" s="101">
        <v>58</v>
      </c>
      <c r="L11" s="58">
        <f t="shared" ref="L11:L22" si="2">SUM(J11:K11)</f>
        <v>105</v>
      </c>
    </row>
    <row r="12" spans="1:12" ht="14.25" customHeight="1" x14ac:dyDescent="0.15">
      <c r="A12" s="14"/>
      <c r="B12" s="37" t="s">
        <v>245</v>
      </c>
      <c r="C12" s="100">
        <v>117</v>
      </c>
      <c r="D12" s="100">
        <v>151</v>
      </c>
      <c r="E12" s="100">
        <v>171</v>
      </c>
      <c r="F12" s="31">
        <f t="shared" si="1"/>
        <v>322</v>
      </c>
      <c r="G12" s="57"/>
      <c r="H12" s="37" t="s">
        <v>204</v>
      </c>
      <c r="I12" s="101">
        <v>27</v>
      </c>
      <c r="J12" s="101">
        <v>17</v>
      </c>
      <c r="K12" s="101">
        <v>28</v>
      </c>
      <c r="L12" s="58">
        <f t="shared" si="2"/>
        <v>45</v>
      </c>
    </row>
    <row r="13" spans="1:12" ht="14.25" customHeight="1" x14ac:dyDescent="0.15">
      <c r="A13" s="14"/>
      <c r="B13" s="37" t="s">
        <v>244</v>
      </c>
      <c r="C13" s="100">
        <v>175</v>
      </c>
      <c r="D13" s="100">
        <v>208</v>
      </c>
      <c r="E13" s="100">
        <v>207</v>
      </c>
      <c r="F13" s="31">
        <f t="shared" si="1"/>
        <v>415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4"/>
      <c r="B14" s="37" t="s">
        <v>242</v>
      </c>
      <c r="C14" s="100">
        <v>35</v>
      </c>
      <c r="D14" s="100">
        <v>46</v>
      </c>
      <c r="E14" s="100">
        <v>41</v>
      </c>
      <c r="F14" s="31">
        <f t="shared" si="1"/>
        <v>87</v>
      </c>
      <c r="G14" s="57"/>
      <c r="H14" s="37" t="s">
        <v>241</v>
      </c>
      <c r="I14" s="101">
        <v>131</v>
      </c>
      <c r="J14" s="101">
        <v>108</v>
      </c>
      <c r="K14" s="101">
        <v>120</v>
      </c>
      <c r="L14" s="58">
        <f t="shared" si="2"/>
        <v>228</v>
      </c>
    </row>
    <row r="15" spans="1:12" ht="14.25" customHeight="1" x14ac:dyDescent="0.15">
      <c r="A15" s="14"/>
      <c r="B15" s="37" t="s">
        <v>240</v>
      </c>
      <c r="C15" s="100">
        <v>31</v>
      </c>
      <c r="D15" s="100">
        <v>34</v>
      </c>
      <c r="E15" s="100">
        <v>34</v>
      </c>
      <c r="F15" s="31">
        <f t="shared" si="1"/>
        <v>68</v>
      </c>
      <c r="G15" s="57"/>
      <c r="H15" s="37" t="s">
        <v>239</v>
      </c>
      <c r="I15" s="101">
        <v>30</v>
      </c>
      <c r="J15" s="101">
        <v>37</v>
      </c>
      <c r="K15" s="101">
        <v>37</v>
      </c>
      <c r="L15" s="58">
        <f t="shared" si="2"/>
        <v>74</v>
      </c>
    </row>
    <row r="16" spans="1:12" ht="14.25" customHeight="1" x14ac:dyDescent="0.15">
      <c r="A16" s="14"/>
      <c r="B16" s="109" t="s">
        <v>274</v>
      </c>
      <c r="C16" s="100">
        <v>15</v>
      </c>
      <c r="D16" s="100">
        <v>6</v>
      </c>
      <c r="E16" s="100">
        <v>9</v>
      </c>
      <c r="F16" s="31">
        <f t="shared" si="1"/>
        <v>15</v>
      </c>
      <c r="G16" s="57"/>
      <c r="H16" s="37" t="s">
        <v>238</v>
      </c>
      <c r="I16" s="101">
        <v>75</v>
      </c>
      <c r="J16" s="101">
        <v>65</v>
      </c>
      <c r="K16" s="101">
        <v>74</v>
      </c>
      <c r="L16" s="58">
        <f t="shared" si="2"/>
        <v>139</v>
      </c>
    </row>
    <row r="17" spans="1:12" ht="14.25" customHeight="1" x14ac:dyDescent="0.15">
      <c r="A17" s="14"/>
      <c r="B17" s="32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98</v>
      </c>
      <c r="J17" s="101">
        <v>78</v>
      </c>
      <c r="K17" s="101">
        <v>94</v>
      </c>
      <c r="L17" s="58">
        <f t="shared" si="2"/>
        <v>172</v>
      </c>
    </row>
    <row r="18" spans="1:12" ht="14.25" customHeight="1" x14ac:dyDescent="0.15">
      <c r="A18" s="14"/>
      <c r="B18" s="37" t="s">
        <v>235</v>
      </c>
      <c r="C18" s="100">
        <v>79</v>
      </c>
      <c r="D18" s="100">
        <v>103</v>
      </c>
      <c r="E18" s="100">
        <v>94</v>
      </c>
      <c r="F18" s="31">
        <f t="shared" si="1"/>
        <v>197</v>
      </c>
      <c r="G18" s="57"/>
      <c r="H18" s="37" t="s">
        <v>234</v>
      </c>
      <c r="I18" s="101">
        <v>54</v>
      </c>
      <c r="J18" s="101">
        <v>55</v>
      </c>
      <c r="K18" s="101">
        <v>72</v>
      </c>
      <c r="L18" s="58">
        <f t="shared" si="2"/>
        <v>127</v>
      </c>
    </row>
    <row r="19" spans="1:12" ht="14.25" customHeight="1" x14ac:dyDescent="0.15">
      <c r="A19" s="14"/>
      <c r="B19" s="37" t="s">
        <v>275</v>
      </c>
      <c r="C19" s="100">
        <v>26</v>
      </c>
      <c r="D19" s="100">
        <v>21</v>
      </c>
      <c r="E19" s="100">
        <v>31</v>
      </c>
      <c r="F19" s="31">
        <f t="shared" si="1"/>
        <v>52</v>
      </c>
      <c r="G19" s="57"/>
      <c r="H19" s="37" t="s">
        <v>233</v>
      </c>
      <c r="I19" s="101">
        <v>28</v>
      </c>
      <c r="J19" s="101">
        <v>26</v>
      </c>
      <c r="K19" s="101">
        <v>23</v>
      </c>
      <c r="L19" s="58">
        <f t="shared" si="2"/>
        <v>49</v>
      </c>
    </row>
    <row r="20" spans="1:12" ht="14.25" customHeight="1" x14ac:dyDescent="0.15">
      <c r="A20" s="14"/>
      <c r="B20" s="32" t="s">
        <v>276</v>
      </c>
      <c r="C20" s="100">
        <v>11</v>
      </c>
      <c r="D20" s="100">
        <v>6</v>
      </c>
      <c r="E20" s="100">
        <v>12</v>
      </c>
      <c r="F20" s="31">
        <f t="shared" si="1"/>
        <v>18</v>
      </c>
      <c r="G20" s="57"/>
      <c r="H20" s="37" t="s">
        <v>232</v>
      </c>
      <c r="I20" s="101">
        <v>52</v>
      </c>
      <c r="J20" s="101">
        <v>39</v>
      </c>
      <c r="K20" s="101">
        <v>52</v>
      </c>
      <c r="L20" s="58">
        <f t="shared" si="2"/>
        <v>91</v>
      </c>
    </row>
    <row r="21" spans="1:12" ht="14.25" customHeight="1" x14ac:dyDescent="0.15">
      <c r="A21" s="14"/>
      <c r="B21" s="32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39</v>
      </c>
      <c r="J21" s="101">
        <v>37</v>
      </c>
      <c r="K21" s="101">
        <v>45</v>
      </c>
      <c r="L21" s="58">
        <f t="shared" si="2"/>
        <v>82</v>
      </c>
    </row>
    <row r="22" spans="1:12" ht="14.25" customHeight="1" x14ac:dyDescent="0.15">
      <c r="A22" s="78"/>
      <c r="B22" s="26" t="s">
        <v>230</v>
      </c>
      <c r="C22" s="25">
        <f>SUM(C5:C21)</f>
        <v>1869</v>
      </c>
      <c r="D22" s="25">
        <f>SUM(D5:D21)</f>
        <v>2042</v>
      </c>
      <c r="E22" s="25">
        <f>SUM(E5:E21)</f>
        <v>2143</v>
      </c>
      <c r="F22" s="25">
        <f>SUM(F5:F21)</f>
        <v>4185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4" t="s">
        <v>228</v>
      </c>
      <c r="B23" s="37" t="s">
        <v>227</v>
      </c>
      <c r="C23" s="101">
        <v>145</v>
      </c>
      <c r="D23" s="101">
        <v>139</v>
      </c>
      <c r="E23" s="101">
        <v>167</v>
      </c>
      <c r="F23" s="31">
        <f t="shared" ref="F23:F28" si="3">SUM(D23:E23)</f>
        <v>306</v>
      </c>
      <c r="G23" s="82"/>
      <c r="H23" s="26" t="s">
        <v>226</v>
      </c>
      <c r="I23" s="25">
        <f>SUM(I11:I22)</f>
        <v>624</v>
      </c>
      <c r="J23" s="25">
        <f>SUM(J11:J22)</f>
        <v>545</v>
      </c>
      <c r="K23" s="25">
        <f>SUM(K11:K22)</f>
        <v>646</v>
      </c>
      <c r="L23" s="60">
        <f>SUM(L11:L22)</f>
        <v>1191</v>
      </c>
    </row>
    <row r="24" spans="1:12" ht="14.25" customHeight="1" x14ac:dyDescent="0.15">
      <c r="A24" s="14"/>
      <c r="B24" s="37" t="s">
        <v>225</v>
      </c>
      <c r="C24" s="101">
        <v>68</v>
      </c>
      <c r="D24" s="101">
        <v>79</v>
      </c>
      <c r="E24" s="101">
        <v>73</v>
      </c>
      <c r="F24" s="31">
        <f t="shared" si="3"/>
        <v>152</v>
      </c>
      <c r="G24" s="57" t="s">
        <v>224</v>
      </c>
      <c r="H24" s="37" t="s">
        <v>223</v>
      </c>
      <c r="I24" s="101">
        <v>30</v>
      </c>
      <c r="J24" s="101">
        <v>27</v>
      </c>
      <c r="K24" s="101">
        <v>33</v>
      </c>
      <c r="L24" s="58">
        <f t="shared" ref="L24:L29" si="4">SUM(J24:K24)</f>
        <v>60</v>
      </c>
    </row>
    <row r="25" spans="1:12" ht="14.25" customHeight="1" x14ac:dyDescent="0.15">
      <c r="A25" s="14"/>
      <c r="B25" s="37" t="s">
        <v>222</v>
      </c>
      <c r="C25" s="101">
        <v>200</v>
      </c>
      <c r="D25" s="101">
        <v>217</v>
      </c>
      <c r="E25" s="101">
        <v>246</v>
      </c>
      <c r="F25" s="31">
        <f t="shared" si="3"/>
        <v>463</v>
      </c>
      <c r="G25" s="57"/>
      <c r="H25" s="37" t="s">
        <v>221</v>
      </c>
      <c r="I25" s="101">
        <v>16</v>
      </c>
      <c r="J25" s="101">
        <v>20</v>
      </c>
      <c r="K25" s="101">
        <v>24</v>
      </c>
      <c r="L25" s="58">
        <f t="shared" si="4"/>
        <v>44</v>
      </c>
    </row>
    <row r="26" spans="1:12" ht="14.25" customHeight="1" x14ac:dyDescent="0.15">
      <c r="A26" s="14"/>
      <c r="B26" s="37" t="s">
        <v>220</v>
      </c>
      <c r="C26" s="101">
        <v>75</v>
      </c>
      <c r="D26" s="101">
        <v>82</v>
      </c>
      <c r="E26" s="101">
        <v>96</v>
      </c>
      <c r="F26" s="31">
        <f t="shared" si="3"/>
        <v>178</v>
      </c>
      <c r="G26" s="57"/>
      <c r="H26" s="37" t="s">
        <v>219</v>
      </c>
      <c r="I26" s="101">
        <v>40</v>
      </c>
      <c r="J26" s="101">
        <v>36</v>
      </c>
      <c r="K26" s="101">
        <v>42</v>
      </c>
      <c r="L26" s="58">
        <f t="shared" si="4"/>
        <v>78</v>
      </c>
    </row>
    <row r="27" spans="1:12" ht="14.25" customHeight="1" x14ac:dyDescent="0.15">
      <c r="A27" s="14"/>
      <c r="B27" s="37" t="s">
        <v>218</v>
      </c>
      <c r="C27" s="101">
        <v>55</v>
      </c>
      <c r="D27" s="101">
        <v>62</v>
      </c>
      <c r="E27" s="101">
        <v>66</v>
      </c>
      <c r="F27" s="31">
        <f t="shared" si="3"/>
        <v>128</v>
      </c>
      <c r="G27" s="57"/>
      <c r="H27" s="37" t="s">
        <v>217</v>
      </c>
      <c r="I27" s="101">
        <v>43</v>
      </c>
      <c r="J27" s="101">
        <v>35</v>
      </c>
      <c r="K27" s="101">
        <v>43</v>
      </c>
      <c r="L27" s="58">
        <f t="shared" si="4"/>
        <v>78</v>
      </c>
    </row>
    <row r="28" spans="1:12" ht="14.25" customHeight="1" x14ac:dyDescent="0.15">
      <c r="A28" s="14"/>
      <c r="B28" s="37" t="s">
        <v>216</v>
      </c>
      <c r="C28" s="101">
        <v>52</v>
      </c>
      <c r="D28" s="101">
        <v>38</v>
      </c>
      <c r="E28" s="101">
        <v>73</v>
      </c>
      <c r="F28" s="31">
        <f t="shared" si="3"/>
        <v>111</v>
      </c>
      <c r="G28" s="57"/>
      <c r="H28" s="37" t="s">
        <v>215</v>
      </c>
      <c r="I28" s="101">
        <v>8</v>
      </c>
      <c r="J28" s="101">
        <v>15</v>
      </c>
      <c r="K28" s="101">
        <v>13</v>
      </c>
      <c r="L28" s="58">
        <f t="shared" si="4"/>
        <v>28</v>
      </c>
    </row>
    <row r="29" spans="1:12" ht="14.25" customHeight="1" x14ac:dyDescent="0.15">
      <c r="A29" s="78"/>
      <c r="B29" s="26" t="s">
        <v>111</v>
      </c>
      <c r="C29" s="25">
        <f>SUM(C23:C28)</f>
        <v>595</v>
      </c>
      <c r="D29" s="25">
        <f>SUM(D23:D28)</f>
        <v>617</v>
      </c>
      <c r="E29" s="25">
        <f>SUM(E23:E28)</f>
        <v>721</v>
      </c>
      <c r="F29" s="25">
        <f>SUM(F23:F28)</f>
        <v>1338</v>
      </c>
      <c r="G29" s="57"/>
      <c r="H29" s="37" t="s">
        <v>214</v>
      </c>
      <c r="I29" s="101">
        <v>34</v>
      </c>
      <c r="J29" s="101">
        <v>31</v>
      </c>
      <c r="K29" s="101">
        <v>32</v>
      </c>
      <c r="L29" s="58">
        <f t="shared" si="4"/>
        <v>63</v>
      </c>
    </row>
    <row r="30" spans="1:12" ht="14.25" customHeight="1" x14ac:dyDescent="0.15">
      <c r="A30" s="153" t="s">
        <v>213</v>
      </c>
      <c r="B30" s="140"/>
      <c r="C30" s="55">
        <f>SUM(C22+C29)</f>
        <v>2464</v>
      </c>
      <c r="D30" s="55">
        <f>SUM(D22+D29)</f>
        <v>2659</v>
      </c>
      <c r="E30" s="55">
        <f>SUM(E22+E29)</f>
        <v>2864</v>
      </c>
      <c r="F30" s="55">
        <f>SUM(F22+F29)</f>
        <v>5523</v>
      </c>
      <c r="G30" s="57"/>
      <c r="H30" s="26" t="s">
        <v>212</v>
      </c>
      <c r="I30" s="25">
        <f>SUM(I24:I29)</f>
        <v>171</v>
      </c>
      <c r="J30" s="25">
        <f>SUM(J24:J29)</f>
        <v>164</v>
      </c>
      <c r="K30" s="25">
        <f>SUM(K24:K29)</f>
        <v>187</v>
      </c>
      <c r="L30" s="56">
        <f>SUM(L24:L29)</f>
        <v>351</v>
      </c>
    </row>
    <row r="31" spans="1:12" ht="14.25" customHeight="1" x14ac:dyDescent="0.15">
      <c r="A31" s="14"/>
      <c r="B31" s="32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44</v>
      </c>
      <c r="K31" s="101">
        <v>42</v>
      </c>
      <c r="L31" s="58">
        <f t="shared" ref="L31:L37" si="5">SUM(J31:K31)</f>
        <v>86</v>
      </c>
    </row>
    <row r="32" spans="1:12" ht="14.25" customHeight="1" x14ac:dyDescent="0.15">
      <c r="A32" s="154" t="s">
        <v>210</v>
      </c>
      <c r="B32" s="155"/>
      <c r="C32" s="73"/>
      <c r="D32" s="32"/>
      <c r="E32" s="32"/>
      <c r="F32" s="85"/>
      <c r="G32" s="57"/>
      <c r="H32" s="37" t="s">
        <v>209</v>
      </c>
      <c r="I32" s="101">
        <v>25</v>
      </c>
      <c r="J32" s="101">
        <v>46</v>
      </c>
      <c r="K32" s="101">
        <v>47</v>
      </c>
      <c r="L32" s="58">
        <f t="shared" si="5"/>
        <v>93</v>
      </c>
    </row>
    <row r="33" spans="1:12" ht="14.25" customHeight="1" x14ac:dyDescent="0.15">
      <c r="A33" s="14" t="s">
        <v>208</v>
      </c>
      <c r="B33" s="37" t="s">
        <v>207</v>
      </c>
      <c r="C33" s="100">
        <v>413</v>
      </c>
      <c r="D33" s="101">
        <v>432</v>
      </c>
      <c r="E33" s="101">
        <v>448</v>
      </c>
      <c r="F33" s="31">
        <f t="shared" ref="F33:F45" si="6">SUM(D33:E33)</f>
        <v>880</v>
      </c>
      <c r="G33" s="57"/>
      <c r="H33" s="37" t="s">
        <v>206</v>
      </c>
      <c r="I33" s="101">
        <v>69</v>
      </c>
      <c r="J33" s="101">
        <v>70</v>
      </c>
      <c r="K33" s="101">
        <v>75</v>
      </c>
      <c r="L33" s="58">
        <f t="shared" si="5"/>
        <v>145</v>
      </c>
    </row>
    <row r="34" spans="1:12" ht="14.25" customHeight="1" x14ac:dyDescent="0.15">
      <c r="A34" s="14"/>
      <c r="B34" s="37" t="s">
        <v>205</v>
      </c>
      <c r="C34" s="101">
        <v>143</v>
      </c>
      <c r="D34" s="101">
        <v>166</v>
      </c>
      <c r="E34" s="101">
        <v>168</v>
      </c>
      <c r="F34" s="31">
        <f t="shared" si="6"/>
        <v>334</v>
      </c>
      <c r="G34" s="57"/>
      <c r="H34" s="37" t="s">
        <v>204</v>
      </c>
      <c r="I34" s="101">
        <v>47</v>
      </c>
      <c r="J34" s="101">
        <v>59</v>
      </c>
      <c r="K34" s="101">
        <v>62</v>
      </c>
      <c r="L34" s="58">
        <f t="shared" si="5"/>
        <v>121</v>
      </c>
    </row>
    <row r="35" spans="1:12" ht="14.25" customHeight="1" x14ac:dyDescent="0.15">
      <c r="A35" s="14"/>
      <c r="B35" s="37" t="s">
        <v>203</v>
      </c>
      <c r="C35" s="101">
        <v>79</v>
      </c>
      <c r="D35" s="101">
        <v>83</v>
      </c>
      <c r="E35" s="101">
        <v>98</v>
      </c>
      <c r="F35" s="31">
        <f t="shared" si="6"/>
        <v>181</v>
      </c>
      <c r="G35" s="57"/>
      <c r="H35" s="37" t="s">
        <v>202</v>
      </c>
      <c r="I35" s="101">
        <v>99</v>
      </c>
      <c r="J35" s="101">
        <v>74</v>
      </c>
      <c r="K35" s="101">
        <v>104</v>
      </c>
      <c r="L35" s="58">
        <f t="shared" si="5"/>
        <v>178</v>
      </c>
    </row>
    <row r="36" spans="1:12" ht="14.25" customHeight="1" x14ac:dyDescent="0.15">
      <c r="A36" s="14"/>
      <c r="B36" s="37" t="s">
        <v>201</v>
      </c>
      <c r="C36" s="101">
        <v>212</v>
      </c>
      <c r="D36" s="101">
        <v>209</v>
      </c>
      <c r="E36" s="101">
        <v>237</v>
      </c>
      <c r="F36" s="31">
        <f t="shared" si="6"/>
        <v>446</v>
      </c>
      <c r="G36" s="83"/>
      <c r="H36" s="84" t="s">
        <v>200</v>
      </c>
      <c r="I36" s="101">
        <v>51</v>
      </c>
      <c r="J36" s="101">
        <v>49</v>
      </c>
      <c r="K36" s="101">
        <v>67</v>
      </c>
      <c r="L36" s="58">
        <f t="shared" si="5"/>
        <v>116</v>
      </c>
    </row>
    <row r="37" spans="1:12" ht="14.25" customHeight="1" x14ac:dyDescent="0.15">
      <c r="A37" s="14"/>
      <c r="B37" s="37" t="s">
        <v>199</v>
      </c>
      <c r="C37" s="101">
        <v>14</v>
      </c>
      <c r="D37" s="101">
        <v>16</v>
      </c>
      <c r="E37" s="101">
        <v>20</v>
      </c>
      <c r="F37" s="31">
        <f t="shared" si="6"/>
        <v>36</v>
      </c>
      <c r="G37" s="83"/>
      <c r="H37" s="37" t="s">
        <v>198</v>
      </c>
      <c r="I37" s="101">
        <v>124</v>
      </c>
      <c r="J37" s="101">
        <v>138</v>
      </c>
      <c r="K37" s="101">
        <v>138</v>
      </c>
      <c r="L37" s="58">
        <f t="shared" si="5"/>
        <v>276</v>
      </c>
    </row>
    <row r="38" spans="1:12" ht="14.25" customHeight="1" x14ac:dyDescent="0.15">
      <c r="A38" s="14"/>
      <c r="B38" s="37" t="s">
        <v>197</v>
      </c>
      <c r="C38" s="101">
        <v>78</v>
      </c>
      <c r="D38" s="101">
        <v>91</v>
      </c>
      <c r="E38" s="101">
        <v>103</v>
      </c>
      <c r="F38" s="31">
        <f t="shared" si="6"/>
        <v>194</v>
      </c>
      <c r="G38" s="82"/>
      <c r="H38" s="26" t="s">
        <v>163</v>
      </c>
      <c r="I38" s="25">
        <f>SUM(I31:I37)</f>
        <v>455</v>
      </c>
      <c r="J38" s="25">
        <f>SUM(J31:J37)</f>
        <v>480</v>
      </c>
      <c r="K38" s="25">
        <f>SUM(K31:K37)</f>
        <v>535</v>
      </c>
      <c r="L38" s="60">
        <f>SUM(L31:L37)</f>
        <v>1015</v>
      </c>
    </row>
    <row r="39" spans="1:12" ht="14.25" customHeight="1" x14ac:dyDescent="0.15">
      <c r="A39" s="14"/>
      <c r="B39" s="37" t="s">
        <v>196</v>
      </c>
      <c r="C39" s="101">
        <v>48</v>
      </c>
      <c r="D39" s="101">
        <v>55</v>
      </c>
      <c r="E39" s="101">
        <v>53</v>
      </c>
      <c r="F39" s="31">
        <f t="shared" si="6"/>
        <v>108</v>
      </c>
      <c r="G39" s="141" t="s">
        <v>195</v>
      </c>
      <c r="H39" s="142"/>
      <c r="I39" s="55">
        <f>SUM(C46+C54+I10+I23+I30+I38)</f>
        <v>4202</v>
      </c>
      <c r="J39" s="55">
        <f>SUM(D46+D54+J10+J23+J30+J38)</f>
        <v>4259</v>
      </c>
      <c r="K39" s="55">
        <f>SUM(E46+E54+K10+K23+K30+K38)</f>
        <v>4705</v>
      </c>
      <c r="L39" s="54">
        <f>SUM(F46+F54+L10+L23+L30+L38)</f>
        <v>8964</v>
      </c>
    </row>
    <row r="40" spans="1:12" ht="14.25" customHeight="1" x14ac:dyDescent="0.15">
      <c r="A40" s="14"/>
      <c r="B40" s="37" t="s">
        <v>194</v>
      </c>
      <c r="C40" s="101">
        <v>131</v>
      </c>
      <c r="D40" s="101">
        <v>137</v>
      </c>
      <c r="E40" s="101">
        <v>154</v>
      </c>
      <c r="F40" s="31">
        <f t="shared" si="6"/>
        <v>291</v>
      </c>
      <c r="G40" s="81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01">
        <v>72</v>
      </c>
      <c r="D41" s="101">
        <v>76</v>
      </c>
      <c r="E41" s="101">
        <v>90</v>
      </c>
      <c r="F41" s="31">
        <f t="shared" si="6"/>
        <v>166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4"/>
      <c r="B42" s="37" t="s">
        <v>192</v>
      </c>
      <c r="C42" s="101">
        <v>104</v>
      </c>
      <c r="D42" s="101">
        <v>112</v>
      </c>
      <c r="E42" s="101">
        <v>131</v>
      </c>
      <c r="F42" s="31">
        <f t="shared" si="6"/>
        <v>243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4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4"/>
      <c r="B44" s="37" t="s">
        <v>190</v>
      </c>
      <c r="C44" s="101">
        <v>183</v>
      </c>
      <c r="D44" s="101">
        <v>183</v>
      </c>
      <c r="E44" s="101">
        <v>210</v>
      </c>
      <c r="F44" s="31">
        <f t="shared" si="6"/>
        <v>393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4"/>
      <c r="B45" s="37" t="s">
        <v>189</v>
      </c>
      <c r="C45" s="101">
        <v>160</v>
      </c>
      <c r="D45" s="101">
        <v>156</v>
      </c>
      <c r="E45" s="101">
        <v>184</v>
      </c>
      <c r="F45" s="31">
        <f t="shared" si="6"/>
        <v>340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1646</v>
      </c>
      <c r="D46" s="25">
        <f>SUM(D33:D45)</f>
        <v>1728</v>
      </c>
      <c r="E46" s="25">
        <f>SUM(E33:E45)</f>
        <v>1911</v>
      </c>
      <c r="F46" s="25">
        <f>SUM(F33:F45)</f>
        <v>3639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4" t="s">
        <v>187</v>
      </c>
      <c r="B47" s="37" t="s">
        <v>186</v>
      </c>
      <c r="C47" s="101">
        <v>103</v>
      </c>
      <c r="D47" s="101">
        <v>114</v>
      </c>
      <c r="E47" s="101">
        <v>102</v>
      </c>
      <c r="F47" s="31">
        <f t="shared" ref="F47:F53" si="7">SUM(D47:E47)</f>
        <v>216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4"/>
      <c r="B48" s="37" t="s">
        <v>185</v>
      </c>
      <c r="C48" s="101">
        <v>40</v>
      </c>
      <c r="D48" s="101">
        <v>34</v>
      </c>
      <c r="E48" s="101">
        <v>36</v>
      </c>
      <c r="F48" s="31">
        <f t="shared" si="7"/>
        <v>70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4"/>
      <c r="B49" s="37" t="s">
        <v>184</v>
      </c>
      <c r="C49" s="101">
        <v>106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4"/>
      <c r="B50" s="37" t="s">
        <v>183</v>
      </c>
      <c r="C50" s="101">
        <v>292</v>
      </c>
      <c r="D50" s="101">
        <v>294</v>
      </c>
      <c r="E50" s="101">
        <v>297</v>
      </c>
      <c r="F50" s="31">
        <f t="shared" si="7"/>
        <v>591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4"/>
      <c r="B51" s="37" t="s">
        <v>182</v>
      </c>
      <c r="C51" s="101">
        <v>129</v>
      </c>
      <c r="D51" s="101">
        <v>144</v>
      </c>
      <c r="E51" s="101">
        <v>148</v>
      </c>
      <c r="F51" s="31">
        <f t="shared" si="7"/>
        <v>292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4"/>
      <c r="B52" s="37" t="s">
        <v>181</v>
      </c>
      <c r="C52" s="101">
        <v>77</v>
      </c>
      <c r="D52" s="101">
        <v>84</v>
      </c>
      <c r="E52" s="101">
        <v>78</v>
      </c>
      <c r="F52" s="31">
        <f t="shared" si="7"/>
        <v>162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4"/>
      <c r="B53" s="37" t="s">
        <v>180</v>
      </c>
      <c r="C53" s="101">
        <v>17</v>
      </c>
      <c r="D53" s="101">
        <v>20</v>
      </c>
      <c r="E53" s="101">
        <v>19</v>
      </c>
      <c r="F53" s="31">
        <f t="shared" si="7"/>
        <v>39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764</v>
      </c>
      <c r="D54" s="25">
        <f>SUM(D47:D53)</f>
        <v>787</v>
      </c>
      <c r="E54" s="25">
        <f>SUM(E47:E53)</f>
        <v>784</v>
      </c>
      <c r="F54" s="25">
        <f>SUM(F47:F53)</f>
        <v>1571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4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4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4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4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50</v>
      </c>
      <c r="K60" s="104">
        <v>46</v>
      </c>
      <c r="L60" s="62">
        <f t="shared" ref="L60:L65" si="8">SUM(J60:K60)</f>
        <v>96</v>
      </c>
    </row>
    <row r="61" spans="1:12" ht="14.25" customHeight="1" x14ac:dyDescent="0.15">
      <c r="A61" s="14" t="s">
        <v>175</v>
      </c>
      <c r="B61" s="37" t="s">
        <v>174</v>
      </c>
      <c r="C61" s="103">
        <v>355</v>
      </c>
      <c r="D61" s="101">
        <v>412</v>
      </c>
      <c r="E61" s="101">
        <v>437</v>
      </c>
      <c r="F61" s="31">
        <f t="shared" ref="F61:F68" si="9">SUM(D61:E61)</f>
        <v>849</v>
      </c>
      <c r="G61" s="72"/>
      <c r="H61" s="37" t="s">
        <v>173</v>
      </c>
      <c r="I61" s="101">
        <v>51</v>
      </c>
      <c r="J61" s="101">
        <v>45</v>
      </c>
      <c r="K61" s="101">
        <v>58</v>
      </c>
      <c r="L61" s="61">
        <f t="shared" si="8"/>
        <v>103</v>
      </c>
    </row>
    <row r="62" spans="1:12" ht="14.25" customHeight="1" x14ac:dyDescent="0.15">
      <c r="A62" s="14"/>
      <c r="B62" s="37" t="s">
        <v>172</v>
      </c>
      <c r="C62" s="101">
        <v>284</v>
      </c>
      <c r="D62" s="101">
        <v>299</v>
      </c>
      <c r="E62" s="101">
        <v>334</v>
      </c>
      <c r="F62" s="31">
        <f t="shared" si="9"/>
        <v>633</v>
      </c>
      <c r="G62" s="72"/>
      <c r="H62" s="37" t="s">
        <v>171</v>
      </c>
      <c r="I62" s="101">
        <v>39</v>
      </c>
      <c r="J62" s="101">
        <v>46</v>
      </c>
      <c r="K62" s="101">
        <v>51</v>
      </c>
      <c r="L62" s="61">
        <f t="shared" si="8"/>
        <v>97</v>
      </c>
    </row>
    <row r="63" spans="1:12" ht="14.25" customHeight="1" x14ac:dyDescent="0.15">
      <c r="A63" s="14"/>
      <c r="B63" s="37" t="s">
        <v>170</v>
      </c>
      <c r="C63" s="101">
        <v>67</v>
      </c>
      <c r="D63" s="101">
        <v>78</v>
      </c>
      <c r="E63" s="101">
        <v>86</v>
      </c>
      <c r="F63" s="31">
        <f t="shared" si="9"/>
        <v>164</v>
      </c>
      <c r="G63" s="72"/>
      <c r="H63" s="37" t="s">
        <v>169</v>
      </c>
      <c r="I63" s="101">
        <v>22</v>
      </c>
      <c r="J63" s="101">
        <v>24</v>
      </c>
      <c r="K63" s="101">
        <v>23</v>
      </c>
      <c r="L63" s="61">
        <f t="shared" si="8"/>
        <v>47</v>
      </c>
    </row>
    <row r="64" spans="1:12" ht="14.25" customHeight="1" x14ac:dyDescent="0.15">
      <c r="A64" s="14"/>
      <c r="B64" s="37" t="s">
        <v>168</v>
      </c>
      <c r="C64" s="101">
        <v>177</v>
      </c>
      <c r="D64" s="101">
        <v>181</v>
      </c>
      <c r="E64" s="101">
        <v>193</v>
      </c>
      <c r="F64" s="31">
        <f t="shared" si="9"/>
        <v>374</v>
      </c>
      <c r="G64" s="72"/>
      <c r="H64" s="37" t="s">
        <v>167</v>
      </c>
      <c r="I64" s="101">
        <v>53</v>
      </c>
      <c r="J64" s="101">
        <v>61</v>
      </c>
      <c r="K64" s="101">
        <v>67</v>
      </c>
      <c r="L64" s="61">
        <f t="shared" si="8"/>
        <v>128</v>
      </c>
    </row>
    <row r="65" spans="1:12" ht="14.25" customHeight="1" x14ac:dyDescent="0.15">
      <c r="A65" s="14"/>
      <c r="B65" s="37" t="s">
        <v>166</v>
      </c>
      <c r="C65" s="101">
        <v>83</v>
      </c>
      <c r="D65" s="101">
        <v>93</v>
      </c>
      <c r="E65" s="101">
        <v>104</v>
      </c>
      <c r="F65" s="31">
        <f t="shared" si="9"/>
        <v>197</v>
      </c>
      <c r="G65" s="72"/>
      <c r="H65" s="37" t="s">
        <v>165</v>
      </c>
      <c r="I65" s="101">
        <v>75</v>
      </c>
      <c r="J65" s="101">
        <v>89</v>
      </c>
      <c r="K65" s="101">
        <v>79</v>
      </c>
      <c r="L65" s="61">
        <f t="shared" si="8"/>
        <v>168</v>
      </c>
    </row>
    <row r="66" spans="1:12" ht="14.25" customHeight="1" x14ac:dyDescent="0.15">
      <c r="A66" s="14"/>
      <c r="B66" s="37" t="s">
        <v>164</v>
      </c>
      <c r="C66" s="101">
        <v>99</v>
      </c>
      <c r="D66" s="101">
        <v>105</v>
      </c>
      <c r="E66" s="101">
        <v>113</v>
      </c>
      <c r="F66" s="31">
        <f t="shared" si="9"/>
        <v>218</v>
      </c>
      <c r="G66" s="72"/>
      <c r="H66" s="26" t="s">
        <v>163</v>
      </c>
      <c r="I66" s="25">
        <f>SUM(I60:I65)</f>
        <v>282</v>
      </c>
      <c r="J66" s="25">
        <f>SUM(J60:J65)</f>
        <v>315</v>
      </c>
      <c r="K66" s="25">
        <f>SUM(K60:K65)</f>
        <v>324</v>
      </c>
      <c r="L66" s="60">
        <f>SUM(L60:L65)</f>
        <v>639</v>
      </c>
    </row>
    <row r="67" spans="1:12" ht="14.25" customHeight="1" x14ac:dyDescent="0.15">
      <c r="A67" s="14"/>
      <c r="B67" s="37" t="s">
        <v>162</v>
      </c>
      <c r="C67" s="101">
        <v>278</v>
      </c>
      <c r="D67" s="101">
        <v>356</v>
      </c>
      <c r="E67" s="101">
        <v>338</v>
      </c>
      <c r="F67" s="31">
        <f t="shared" si="9"/>
        <v>694</v>
      </c>
      <c r="G67" s="139" t="s">
        <v>161</v>
      </c>
      <c r="H67" s="140"/>
      <c r="I67" s="55">
        <f>SUM(C69+C82+C93+C110+C114+I66)</f>
        <v>6448</v>
      </c>
      <c r="J67" s="55">
        <f>SUM(D69+D82+D93+D110+D114+J66)</f>
        <v>7075</v>
      </c>
      <c r="K67" s="55">
        <f>SUM(E69+E82+E93+E110+E114+K66)</f>
        <v>7498</v>
      </c>
      <c r="L67" s="54">
        <f>SUM(F69+F82+F93+F110+F114+L66)</f>
        <v>14573</v>
      </c>
    </row>
    <row r="68" spans="1:12" ht="14.25" customHeight="1" x14ac:dyDescent="0.15">
      <c r="A68" s="14"/>
      <c r="B68" s="37" t="s">
        <v>160</v>
      </c>
      <c r="C68" s="101">
        <v>115</v>
      </c>
      <c r="D68" s="101">
        <v>149</v>
      </c>
      <c r="E68" s="101">
        <v>137</v>
      </c>
      <c r="F68" s="31">
        <f t="shared" si="9"/>
        <v>286</v>
      </c>
      <c r="G68" s="72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1458</v>
      </c>
      <c r="D69" s="25">
        <f>SUM(D61:D68)</f>
        <v>1673</v>
      </c>
      <c r="E69" s="25">
        <f>SUM(E61:E68)</f>
        <v>1742</v>
      </c>
      <c r="F69" s="24">
        <f>SUM(F61:F68)</f>
        <v>3415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4" t="s">
        <v>158</v>
      </c>
      <c r="B70" s="37" t="s">
        <v>157</v>
      </c>
      <c r="C70" s="101">
        <v>43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4"/>
      <c r="B71" s="37" t="s">
        <v>156</v>
      </c>
      <c r="C71" s="101">
        <v>292</v>
      </c>
      <c r="D71" s="101">
        <v>277</v>
      </c>
      <c r="E71" s="101">
        <v>309</v>
      </c>
      <c r="F71" s="31">
        <f t="shared" si="10"/>
        <v>586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4"/>
      <c r="B72" s="37" t="s">
        <v>155</v>
      </c>
      <c r="C72" s="101">
        <v>150</v>
      </c>
      <c r="D72" s="101">
        <v>159</v>
      </c>
      <c r="E72" s="101">
        <v>168</v>
      </c>
      <c r="F72" s="31">
        <f t="shared" si="10"/>
        <v>327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4"/>
      <c r="B73" s="37" t="s">
        <v>154</v>
      </c>
      <c r="C73" s="101">
        <v>57</v>
      </c>
      <c r="D73" s="101">
        <v>62</v>
      </c>
      <c r="E73" s="101">
        <v>56</v>
      </c>
      <c r="F73" s="31">
        <f t="shared" si="10"/>
        <v>118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4"/>
      <c r="B74" s="37" t="s">
        <v>153</v>
      </c>
      <c r="C74" s="101">
        <v>81</v>
      </c>
      <c r="D74" s="101">
        <v>65</v>
      </c>
      <c r="E74" s="101">
        <v>81</v>
      </c>
      <c r="F74" s="31">
        <f t="shared" si="10"/>
        <v>146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4"/>
      <c r="B75" s="37" t="s">
        <v>152</v>
      </c>
      <c r="C75" s="101">
        <v>396</v>
      </c>
      <c r="D75" s="101">
        <v>424</v>
      </c>
      <c r="E75" s="101">
        <v>433</v>
      </c>
      <c r="F75" s="31">
        <f t="shared" si="10"/>
        <v>857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4"/>
      <c r="B76" s="37" t="s">
        <v>151</v>
      </c>
      <c r="C76" s="101">
        <v>198</v>
      </c>
      <c r="D76" s="101">
        <v>226</v>
      </c>
      <c r="E76" s="101">
        <v>236</v>
      </c>
      <c r="F76" s="31">
        <f t="shared" si="10"/>
        <v>462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4"/>
      <c r="B77" s="37" t="s">
        <v>150</v>
      </c>
      <c r="C77" s="101">
        <v>59</v>
      </c>
      <c r="D77" s="101">
        <v>57</v>
      </c>
      <c r="E77" s="101">
        <v>61</v>
      </c>
      <c r="F77" s="31">
        <f t="shared" si="10"/>
        <v>118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4"/>
      <c r="B78" s="37" t="s">
        <v>149</v>
      </c>
      <c r="C78" s="101">
        <v>64</v>
      </c>
      <c r="D78" s="101">
        <v>56</v>
      </c>
      <c r="E78" s="101">
        <v>66</v>
      </c>
      <c r="F78" s="31">
        <f t="shared" si="10"/>
        <v>122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4"/>
      <c r="B79" s="37" t="s">
        <v>148</v>
      </c>
      <c r="C79" s="101">
        <v>162</v>
      </c>
      <c r="D79" s="101">
        <v>183</v>
      </c>
      <c r="E79" s="101">
        <v>185</v>
      </c>
      <c r="F79" s="31">
        <f t="shared" si="10"/>
        <v>368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4"/>
      <c r="B80" s="37" t="s">
        <v>147</v>
      </c>
      <c r="C80" s="101">
        <v>145</v>
      </c>
      <c r="D80" s="101">
        <v>159</v>
      </c>
      <c r="E80" s="101">
        <v>143</v>
      </c>
      <c r="F80" s="31">
        <f t="shared" si="10"/>
        <v>302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4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4"/>
      <c r="B82" s="26" t="s">
        <v>145</v>
      </c>
      <c r="C82" s="25">
        <f>SUM(C70:C81)</f>
        <v>1662</v>
      </c>
      <c r="D82" s="25">
        <f>SUM(D70:D81)</f>
        <v>1738</v>
      </c>
      <c r="E82" s="25">
        <f>SUM(E70:E81)</f>
        <v>1805</v>
      </c>
      <c r="F82" s="25">
        <f>SUM(F70:F81)</f>
        <v>3543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4" t="s">
        <v>139</v>
      </c>
      <c r="B83" s="37" t="s">
        <v>144</v>
      </c>
      <c r="C83" s="101">
        <v>376</v>
      </c>
      <c r="D83" s="101">
        <v>391</v>
      </c>
      <c r="E83" s="101">
        <v>421</v>
      </c>
      <c r="F83" s="31">
        <f t="shared" ref="F83:F92" si="11">SUM(D83:E83)</f>
        <v>812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4"/>
      <c r="B84" s="37" t="s">
        <v>143</v>
      </c>
      <c r="C84" s="101">
        <v>341</v>
      </c>
      <c r="D84" s="101">
        <v>350</v>
      </c>
      <c r="E84" s="101">
        <v>395</v>
      </c>
      <c r="F84" s="31">
        <f t="shared" si="11"/>
        <v>745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4"/>
      <c r="B85" s="37" t="s">
        <v>142</v>
      </c>
      <c r="C85" s="101">
        <v>127</v>
      </c>
      <c r="D85" s="101">
        <v>120</v>
      </c>
      <c r="E85" s="101">
        <v>139</v>
      </c>
      <c r="F85" s="31">
        <f t="shared" si="11"/>
        <v>259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4"/>
      <c r="B86" s="37" t="s">
        <v>141</v>
      </c>
      <c r="C86" s="101">
        <v>100</v>
      </c>
      <c r="D86" s="101">
        <v>100</v>
      </c>
      <c r="E86" s="101">
        <v>121</v>
      </c>
      <c r="F86" s="31">
        <f t="shared" si="11"/>
        <v>221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4"/>
      <c r="B87" s="37" t="s">
        <v>140</v>
      </c>
      <c r="C87" s="101">
        <v>63</v>
      </c>
      <c r="D87" s="101">
        <v>76</v>
      </c>
      <c r="E87" s="101">
        <v>74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4"/>
      <c r="B88" s="37" t="s">
        <v>139</v>
      </c>
      <c r="C88" s="101">
        <v>148</v>
      </c>
      <c r="D88" s="101">
        <v>169</v>
      </c>
      <c r="E88" s="101">
        <v>183</v>
      </c>
      <c r="F88" s="31">
        <f t="shared" si="11"/>
        <v>352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4"/>
      <c r="B89" s="37" t="s">
        <v>138</v>
      </c>
      <c r="C89" s="101">
        <v>130</v>
      </c>
      <c r="D89" s="101">
        <v>143</v>
      </c>
      <c r="E89" s="101">
        <v>161</v>
      </c>
      <c r="F89" s="31">
        <f t="shared" si="11"/>
        <v>304</v>
      </c>
      <c r="G89" s="57"/>
      <c r="H89" s="32"/>
      <c r="I89" s="13"/>
      <c r="J89" s="13"/>
      <c r="K89" s="13"/>
      <c r="L89" s="69"/>
    </row>
    <row r="90" spans="1:12" ht="14.25" customHeight="1" x14ac:dyDescent="0.15">
      <c r="A90" s="14"/>
      <c r="B90" s="37" t="s">
        <v>137</v>
      </c>
      <c r="C90" s="101">
        <v>119</v>
      </c>
      <c r="D90" s="101">
        <v>142</v>
      </c>
      <c r="E90" s="101">
        <v>135</v>
      </c>
      <c r="F90" s="31">
        <f t="shared" si="11"/>
        <v>277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4"/>
      <c r="B91" s="37" t="s">
        <v>136</v>
      </c>
      <c r="C91" s="101">
        <v>53</v>
      </c>
      <c r="D91" s="101">
        <v>61</v>
      </c>
      <c r="E91" s="101">
        <v>71</v>
      </c>
      <c r="F91" s="31">
        <f t="shared" si="11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4"/>
      <c r="B92" s="37" t="s">
        <v>135</v>
      </c>
      <c r="C92" s="101">
        <v>240</v>
      </c>
      <c r="D92" s="101">
        <v>254</v>
      </c>
      <c r="E92" s="101">
        <v>310</v>
      </c>
      <c r="F92" s="31">
        <f t="shared" si="11"/>
        <v>564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4"/>
      <c r="B93" s="26" t="s">
        <v>134</v>
      </c>
      <c r="C93" s="25">
        <f>SUM(C83:C92)</f>
        <v>1697</v>
      </c>
      <c r="D93" s="25">
        <f>SUM(D83:D92)</f>
        <v>1806</v>
      </c>
      <c r="E93" s="25">
        <f>SUM(E83:E92)</f>
        <v>2010</v>
      </c>
      <c r="F93" s="24">
        <f>SUM(F83:F92)</f>
        <v>3816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41</v>
      </c>
      <c r="D94" s="101">
        <v>50</v>
      </c>
      <c r="E94" s="101">
        <v>48</v>
      </c>
      <c r="F94" s="31">
        <f t="shared" ref="F94:F109" si="12">SUM(D94:E94)</f>
        <v>98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4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4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4"/>
      <c r="B97" s="37" t="s">
        <v>129</v>
      </c>
      <c r="C97" s="101">
        <v>40</v>
      </c>
      <c r="D97" s="101">
        <v>44</v>
      </c>
      <c r="E97" s="101">
        <v>44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4"/>
      <c r="B98" s="37" t="s">
        <v>128</v>
      </c>
      <c r="C98" s="101">
        <v>113</v>
      </c>
      <c r="D98" s="101">
        <v>137</v>
      </c>
      <c r="E98" s="101">
        <v>146</v>
      </c>
      <c r="F98" s="31">
        <f t="shared" si="12"/>
        <v>283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4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4"/>
      <c r="B100" s="37" t="s">
        <v>126</v>
      </c>
      <c r="C100" s="101">
        <v>62</v>
      </c>
      <c r="D100" s="101">
        <v>79</v>
      </c>
      <c r="E100" s="101">
        <v>79</v>
      </c>
      <c r="F100" s="31">
        <f t="shared" si="12"/>
        <v>158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4"/>
      <c r="B101" s="37" t="s">
        <v>125</v>
      </c>
      <c r="C101" s="101">
        <v>92</v>
      </c>
      <c r="D101" s="101">
        <v>88</v>
      </c>
      <c r="E101" s="101">
        <v>111</v>
      </c>
      <c r="F101" s="31">
        <f t="shared" si="12"/>
        <v>199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4"/>
      <c r="B102" s="37" t="s">
        <v>124</v>
      </c>
      <c r="C102" s="101">
        <v>166</v>
      </c>
      <c r="D102" s="101">
        <v>182</v>
      </c>
      <c r="E102" s="101">
        <v>194</v>
      </c>
      <c r="F102" s="31">
        <f t="shared" si="12"/>
        <v>376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4"/>
      <c r="B103" s="37" t="s">
        <v>123</v>
      </c>
      <c r="C103" s="101">
        <v>155</v>
      </c>
      <c r="D103" s="101">
        <v>197</v>
      </c>
      <c r="E103" s="101">
        <v>194</v>
      </c>
      <c r="F103" s="31">
        <f t="shared" si="12"/>
        <v>391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4"/>
      <c r="B104" s="37" t="s">
        <v>122</v>
      </c>
      <c r="C104" s="101">
        <v>73</v>
      </c>
      <c r="D104" s="101">
        <v>63</v>
      </c>
      <c r="E104" s="101">
        <v>73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4"/>
      <c r="B105" s="37" t="s">
        <v>121</v>
      </c>
      <c r="C105" s="101">
        <v>56</v>
      </c>
      <c r="D105" s="101">
        <v>62</v>
      </c>
      <c r="E105" s="101">
        <v>65</v>
      </c>
      <c r="F105" s="31">
        <f t="shared" si="12"/>
        <v>127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4"/>
      <c r="B106" s="37" t="s">
        <v>120</v>
      </c>
      <c r="C106" s="101">
        <v>33</v>
      </c>
      <c r="D106" s="101">
        <v>47</v>
      </c>
      <c r="E106" s="101">
        <v>49</v>
      </c>
      <c r="F106" s="31">
        <f t="shared" si="12"/>
        <v>96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4"/>
      <c r="B107" s="37" t="s">
        <v>119</v>
      </c>
      <c r="C107" s="101">
        <v>102</v>
      </c>
      <c r="D107" s="101">
        <v>117</v>
      </c>
      <c r="E107" s="101">
        <v>121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4"/>
      <c r="B108" s="37" t="s">
        <v>118</v>
      </c>
      <c r="C108" s="101">
        <v>78</v>
      </c>
      <c r="D108" s="101">
        <v>82</v>
      </c>
      <c r="E108" s="101">
        <v>92</v>
      </c>
      <c r="F108" s="31">
        <f t="shared" si="12"/>
        <v>174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4"/>
      <c r="B109" s="37" t="s">
        <v>117</v>
      </c>
      <c r="C109" s="101">
        <v>78</v>
      </c>
      <c r="D109" s="101">
        <v>92</v>
      </c>
      <c r="E109" s="101">
        <v>92</v>
      </c>
      <c r="F109" s="31">
        <f t="shared" si="12"/>
        <v>184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4"/>
      <c r="B110" s="26" t="s">
        <v>116</v>
      </c>
      <c r="C110" s="25">
        <f>SUM(C94:C109)</f>
        <v>1169</v>
      </c>
      <c r="D110" s="25">
        <f>SUM(D94:D109)</f>
        <v>1331</v>
      </c>
      <c r="E110" s="25">
        <f>SUM(E94:E109)</f>
        <v>1404</v>
      </c>
      <c r="F110" s="24">
        <f>SUM(F94:F109)</f>
        <v>2735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63</v>
      </c>
      <c r="E111" s="101">
        <v>66</v>
      </c>
      <c r="F111" s="31">
        <f>SUM(D111:E111)</f>
        <v>129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4"/>
      <c r="B112" s="37" t="s">
        <v>113</v>
      </c>
      <c r="C112" s="101">
        <v>83</v>
      </c>
      <c r="D112" s="101">
        <v>96</v>
      </c>
      <c r="E112" s="101">
        <v>92</v>
      </c>
      <c r="F112" s="31">
        <f>SUM(D112:E112)</f>
        <v>188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4"/>
      <c r="B113" s="37" t="s">
        <v>112</v>
      </c>
      <c r="C113" s="101">
        <v>44</v>
      </c>
      <c r="D113" s="101">
        <v>53</v>
      </c>
      <c r="E113" s="101">
        <v>55</v>
      </c>
      <c r="F113" s="31">
        <f>SUM(D113:E113)</f>
        <v>108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4"/>
      <c r="B114" s="26" t="s">
        <v>111</v>
      </c>
      <c r="C114" s="25">
        <f>SUM(C111:C113)</f>
        <v>180</v>
      </c>
      <c r="D114" s="25">
        <f>SUM(D111:D113)</f>
        <v>212</v>
      </c>
      <c r="E114" s="25">
        <f>SUM(E111:E113)</f>
        <v>213</v>
      </c>
      <c r="F114" s="24">
        <f>SUM(F111:F113)</f>
        <v>425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223</v>
      </c>
      <c r="K116" s="104">
        <v>227</v>
      </c>
      <c r="L116" s="62">
        <f t="shared" ref="L116:L124" si="13">SUM(J116:K116)</f>
        <v>450</v>
      </c>
    </row>
    <row r="117" spans="1:12" ht="14.25" customHeight="1" x14ac:dyDescent="0.15">
      <c r="A117" s="14" t="s">
        <v>107</v>
      </c>
      <c r="B117" s="37" t="s">
        <v>106</v>
      </c>
      <c r="C117" s="101">
        <v>183</v>
      </c>
      <c r="D117" s="101">
        <v>181</v>
      </c>
      <c r="E117" s="101">
        <v>201</v>
      </c>
      <c r="F117" s="31">
        <f t="shared" ref="F117:F138" si="14">SUM(D117:E117)</f>
        <v>382</v>
      </c>
      <c r="G117" s="57"/>
      <c r="H117" s="37" t="s">
        <v>105</v>
      </c>
      <c r="I117" s="101">
        <v>141</v>
      </c>
      <c r="J117" s="101">
        <v>167</v>
      </c>
      <c r="K117" s="101">
        <v>158</v>
      </c>
      <c r="L117" s="61">
        <f t="shared" si="13"/>
        <v>325</v>
      </c>
    </row>
    <row r="118" spans="1:12" ht="14.25" customHeight="1" x14ac:dyDescent="0.15">
      <c r="A118" s="14"/>
      <c r="B118" s="37" t="s">
        <v>104</v>
      </c>
      <c r="C118" s="101">
        <v>256</v>
      </c>
      <c r="D118" s="101">
        <v>213</v>
      </c>
      <c r="E118" s="101">
        <v>206</v>
      </c>
      <c r="F118" s="31">
        <f t="shared" si="14"/>
        <v>419</v>
      </c>
      <c r="G118" s="57"/>
      <c r="H118" s="37" t="s">
        <v>103</v>
      </c>
      <c r="I118" s="101">
        <v>134</v>
      </c>
      <c r="J118" s="101">
        <v>154</v>
      </c>
      <c r="K118" s="101">
        <v>186</v>
      </c>
      <c r="L118" s="61">
        <f t="shared" si="13"/>
        <v>340</v>
      </c>
    </row>
    <row r="119" spans="1:12" ht="14.25" customHeight="1" x14ac:dyDescent="0.15">
      <c r="A119" s="14"/>
      <c r="B119" s="37" t="s">
        <v>102</v>
      </c>
      <c r="C119" s="101">
        <v>140</v>
      </c>
      <c r="D119" s="101">
        <v>110</v>
      </c>
      <c r="E119" s="101">
        <v>115</v>
      </c>
      <c r="F119" s="31">
        <f t="shared" si="14"/>
        <v>225</v>
      </c>
      <c r="G119" s="57"/>
      <c r="H119" s="37" t="s">
        <v>101</v>
      </c>
      <c r="I119" s="101">
        <v>44</v>
      </c>
      <c r="J119" s="101">
        <v>44</v>
      </c>
      <c r="K119" s="101">
        <v>52</v>
      </c>
      <c r="L119" s="61">
        <f t="shared" si="13"/>
        <v>96</v>
      </c>
    </row>
    <row r="120" spans="1:12" ht="14.25" customHeight="1" x14ac:dyDescent="0.15">
      <c r="A120" s="14"/>
      <c r="B120" s="37" t="s">
        <v>100</v>
      </c>
      <c r="C120" s="101">
        <v>99</v>
      </c>
      <c r="D120" s="101">
        <v>79</v>
      </c>
      <c r="E120" s="101">
        <v>91</v>
      </c>
      <c r="F120" s="31">
        <f t="shared" si="14"/>
        <v>170</v>
      </c>
      <c r="G120" s="57"/>
      <c r="H120" s="37" t="s">
        <v>99</v>
      </c>
      <c r="I120" s="101">
        <v>137</v>
      </c>
      <c r="J120" s="101">
        <v>137</v>
      </c>
      <c r="K120" s="101">
        <v>153</v>
      </c>
      <c r="L120" s="61">
        <f t="shared" si="13"/>
        <v>290</v>
      </c>
    </row>
    <row r="121" spans="1:12" ht="14.25" customHeight="1" x14ac:dyDescent="0.15">
      <c r="A121" s="14"/>
      <c r="B121" s="37" t="s">
        <v>98</v>
      </c>
      <c r="C121" s="101">
        <v>53</v>
      </c>
      <c r="D121" s="101">
        <v>46</v>
      </c>
      <c r="E121" s="101">
        <v>51</v>
      </c>
      <c r="F121" s="31">
        <f t="shared" si="14"/>
        <v>97</v>
      </c>
      <c r="G121" s="57"/>
      <c r="H121" s="37" t="s">
        <v>97</v>
      </c>
      <c r="I121" s="101">
        <v>153</v>
      </c>
      <c r="J121" s="101">
        <v>153</v>
      </c>
      <c r="K121" s="105">
        <v>150</v>
      </c>
      <c r="L121" s="61">
        <f t="shared" si="13"/>
        <v>303</v>
      </c>
    </row>
    <row r="122" spans="1:12" ht="14.25" customHeight="1" x14ac:dyDescent="0.15">
      <c r="A122" s="14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167</v>
      </c>
      <c r="K122" s="101">
        <v>184</v>
      </c>
      <c r="L122" s="61">
        <f t="shared" si="13"/>
        <v>351</v>
      </c>
    </row>
    <row r="123" spans="1:12" ht="14.25" customHeight="1" x14ac:dyDescent="0.15">
      <c r="A123" s="14"/>
      <c r="B123" s="37" t="s">
        <v>94</v>
      </c>
      <c r="C123" s="101">
        <v>62</v>
      </c>
      <c r="D123" s="101">
        <v>49</v>
      </c>
      <c r="E123" s="101">
        <v>53</v>
      </c>
      <c r="F123" s="31">
        <f t="shared" si="14"/>
        <v>102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4"/>
      <c r="B124" s="37" t="s">
        <v>92</v>
      </c>
      <c r="C124" s="101">
        <v>135</v>
      </c>
      <c r="D124" s="101">
        <v>125</v>
      </c>
      <c r="E124" s="101">
        <v>136</v>
      </c>
      <c r="F124" s="31">
        <f t="shared" si="14"/>
        <v>261</v>
      </c>
      <c r="G124" s="57"/>
      <c r="H124" s="37" t="s">
        <v>91</v>
      </c>
      <c r="I124" s="101">
        <v>222</v>
      </c>
      <c r="J124" s="101">
        <v>223</v>
      </c>
      <c r="K124" s="101">
        <v>239</v>
      </c>
      <c r="L124" s="61">
        <f t="shared" si="13"/>
        <v>462</v>
      </c>
    </row>
    <row r="125" spans="1:12" ht="14.25" customHeight="1" x14ac:dyDescent="0.15">
      <c r="A125" s="14"/>
      <c r="B125" s="37" t="s">
        <v>90</v>
      </c>
      <c r="C125" s="101">
        <v>45</v>
      </c>
      <c r="D125" s="101">
        <v>30</v>
      </c>
      <c r="E125" s="101">
        <v>39</v>
      </c>
      <c r="F125" s="31">
        <f t="shared" si="14"/>
        <v>69</v>
      </c>
      <c r="G125" s="57"/>
      <c r="H125" s="26" t="s">
        <v>89</v>
      </c>
      <c r="I125" s="25">
        <f>SUM(I116:I124)</f>
        <v>1236</v>
      </c>
      <c r="J125" s="25">
        <f>SUM(J116:J124)</f>
        <v>1314</v>
      </c>
      <c r="K125" s="25">
        <f>SUM(K116:K124)</f>
        <v>1391</v>
      </c>
      <c r="L125" s="60">
        <f>SUM(L116:L124)</f>
        <v>2705</v>
      </c>
    </row>
    <row r="126" spans="1:12" ht="14.25" customHeight="1" x14ac:dyDescent="0.15">
      <c r="A126" s="14"/>
      <c r="B126" s="37" t="s">
        <v>88</v>
      </c>
      <c r="C126" s="101">
        <v>62</v>
      </c>
      <c r="D126" s="101">
        <v>44</v>
      </c>
      <c r="E126" s="101">
        <v>58</v>
      </c>
      <c r="F126" s="31">
        <f t="shared" si="14"/>
        <v>102</v>
      </c>
      <c r="G126" s="57" t="s">
        <v>87</v>
      </c>
      <c r="H126" s="37" t="s">
        <v>86</v>
      </c>
      <c r="I126" s="101">
        <v>28</v>
      </c>
      <c r="J126" s="101">
        <v>37</v>
      </c>
      <c r="K126" s="101">
        <v>29</v>
      </c>
      <c r="L126" s="58">
        <f t="shared" ref="L126:L139" si="15">SUM(J126:K126)</f>
        <v>66</v>
      </c>
    </row>
    <row r="127" spans="1:12" ht="14.25" customHeight="1" x14ac:dyDescent="0.15">
      <c r="A127" s="14"/>
      <c r="B127" s="37" t="s">
        <v>85</v>
      </c>
      <c r="C127" s="101">
        <v>34</v>
      </c>
      <c r="D127" s="101">
        <v>31</v>
      </c>
      <c r="E127" s="101">
        <v>27</v>
      </c>
      <c r="F127" s="31">
        <f t="shared" si="14"/>
        <v>58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4"/>
      <c r="B128" s="37" t="s">
        <v>83</v>
      </c>
      <c r="C128" s="101">
        <v>61</v>
      </c>
      <c r="D128" s="101">
        <v>56</v>
      </c>
      <c r="E128" s="101">
        <v>68</v>
      </c>
      <c r="F128" s="31">
        <f t="shared" si="14"/>
        <v>124</v>
      </c>
      <c r="G128" s="57"/>
      <c r="H128" s="59" t="s">
        <v>82</v>
      </c>
      <c r="I128" s="101">
        <v>38</v>
      </c>
      <c r="J128" s="101">
        <v>49</v>
      </c>
      <c r="K128" s="101">
        <v>52</v>
      </c>
      <c r="L128" s="58">
        <f t="shared" si="15"/>
        <v>101</v>
      </c>
    </row>
    <row r="129" spans="1:12" ht="14.25" customHeight="1" x14ac:dyDescent="0.15">
      <c r="A129" s="14"/>
      <c r="B129" s="37" t="s">
        <v>81</v>
      </c>
      <c r="C129" s="101">
        <v>75</v>
      </c>
      <c r="D129" s="101">
        <v>50</v>
      </c>
      <c r="E129" s="101">
        <v>65</v>
      </c>
      <c r="F129" s="31">
        <f t="shared" si="14"/>
        <v>115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4"/>
      <c r="B130" s="37" t="s">
        <v>79</v>
      </c>
      <c r="C130" s="101">
        <v>59</v>
      </c>
      <c r="D130" s="101">
        <v>48</v>
      </c>
      <c r="E130" s="101">
        <v>57</v>
      </c>
      <c r="F130" s="31">
        <f t="shared" si="14"/>
        <v>105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4"/>
      <c r="B131" s="37" t="s">
        <v>77</v>
      </c>
      <c r="C131" s="101">
        <v>114</v>
      </c>
      <c r="D131" s="101">
        <v>95</v>
      </c>
      <c r="E131" s="101">
        <v>98</v>
      </c>
      <c r="F131" s="31">
        <f t="shared" si="14"/>
        <v>193</v>
      </c>
      <c r="G131" s="57"/>
      <c r="H131" s="59" t="s">
        <v>76</v>
      </c>
      <c r="I131" s="101">
        <v>13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4"/>
      <c r="B132" s="37" t="s">
        <v>75</v>
      </c>
      <c r="C132" s="101">
        <v>147</v>
      </c>
      <c r="D132" s="101">
        <v>126</v>
      </c>
      <c r="E132" s="101">
        <v>134</v>
      </c>
      <c r="F132" s="31">
        <f t="shared" si="14"/>
        <v>260</v>
      </c>
      <c r="G132" s="57"/>
      <c r="H132" s="59" t="s">
        <v>74</v>
      </c>
      <c r="I132" s="101">
        <v>18</v>
      </c>
      <c r="J132" s="101">
        <v>18</v>
      </c>
      <c r="K132" s="101">
        <v>21</v>
      </c>
      <c r="L132" s="58">
        <f t="shared" si="15"/>
        <v>39</v>
      </c>
    </row>
    <row r="133" spans="1:12" ht="14.25" customHeight="1" x14ac:dyDescent="0.15">
      <c r="A133" s="14"/>
      <c r="B133" s="37" t="s">
        <v>73</v>
      </c>
      <c r="C133" s="101">
        <v>128</v>
      </c>
      <c r="D133" s="101">
        <v>114</v>
      </c>
      <c r="E133" s="101">
        <v>121</v>
      </c>
      <c r="F133" s="31">
        <f t="shared" si="14"/>
        <v>235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4"/>
      <c r="B134" s="37" t="s">
        <v>71</v>
      </c>
      <c r="C134" s="101">
        <v>105</v>
      </c>
      <c r="D134" s="101">
        <v>92</v>
      </c>
      <c r="E134" s="101">
        <v>111</v>
      </c>
      <c r="F134" s="31">
        <f t="shared" si="14"/>
        <v>203</v>
      </c>
      <c r="G134" s="57"/>
      <c r="H134" s="59" t="s">
        <v>70</v>
      </c>
      <c r="I134" s="101">
        <v>21</v>
      </c>
      <c r="J134" s="101">
        <v>16</v>
      </c>
      <c r="K134" s="101">
        <v>22</v>
      </c>
      <c r="L134" s="58">
        <f t="shared" si="15"/>
        <v>38</v>
      </c>
    </row>
    <row r="135" spans="1:12" ht="14.25" customHeight="1" x14ac:dyDescent="0.15">
      <c r="A135" s="14"/>
      <c r="B135" s="37" t="s">
        <v>69</v>
      </c>
      <c r="C135" s="101">
        <v>191</v>
      </c>
      <c r="D135" s="101">
        <v>176</v>
      </c>
      <c r="E135" s="101">
        <v>183</v>
      </c>
      <c r="F135" s="31">
        <f t="shared" si="14"/>
        <v>359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5"/>
        <v>39</v>
      </c>
    </row>
    <row r="136" spans="1:12" ht="14.25" customHeight="1" x14ac:dyDescent="0.15">
      <c r="A136" s="14"/>
      <c r="B136" s="37" t="s">
        <v>67</v>
      </c>
      <c r="C136" s="101">
        <v>35</v>
      </c>
      <c r="D136" s="101">
        <v>32</v>
      </c>
      <c r="E136" s="101">
        <v>36</v>
      </c>
      <c r="F136" s="31">
        <f t="shared" si="14"/>
        <v>68</v>
      </c>
      <c r="G136" s="57"/>
      <c r="H136" s="59" t="s">
        <v>66</v>
      </c>
      <c r="I136" s="101">
        <v>10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4"/>
      <c r="B137" s="37" t="s">
        <v>65</v>
      </c>
      <c r="C137" s="101">
        <v>214</v>
      </c>
      <c r="D137" s="101">
        <v>144</v>
      </c>
      <c r="E137" s="101">
        <v>177</v>
      </c>
      <c r="F137" s="31">
        <f t="shared" si="14"/>
        <v>321</v>
      </c>
      <c r="G137" s="57"/>
      <c r="H137" s="59" t="s">
        <v>64</v>
      </c>
      <c r="I137" s="101">
        <v>24</v>
      </c>
      <c r="J137" s="101">
        <v>20</v>
      </c>
      <c r="K137" s="101">
        <v>23</v>
      </c>
      <c r="L137" s="58">
        <f t="shared" si="15"/>
        <v>43</v>
      </c>
    </row>
    <row r="138" spans="1:12" ht="14.25" customHeight="1" x14ac:dyDescent="0.15">
      <c r="A138" s="14"/>
      <c r="B138" s="32" t="s">
        <v>63</v>
      </c>
      <c r="C138" s="101">
        <v>147</v>
      </c>
      <c r="D138" s="101">
        <v>209</v>
      </c>
      <c r="E138" s="101">
        <v>204</v>
      </c>
      <c r="F138" s="31">
        <f t="shared" si="14"/>
        <v>413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4"/>
      <c r="B139" s="26" t="s">
        <v>61</v>
      </c>
      <c r="C139" s="25">
        <f>SUM(C117:C138)</f>
        <v>2372</v>
      </c>
      <c r="D139" s="25">
        <f>SUM(D117:D138)</f>
        <v>2072</v>
      </c>
      <c r="E139" s="25">
        <f>SUM(E117:E138)</f>
        <v>2262</v>
      </c>
      <c r="F139" s="24">
        <f>SUM(F117:F138)</f>
        <v>4334</v>
      </c>
      <c r="G139" s="57"/>
      <c r="H139" s="59" t="s">
        <v>60</v>
      </c>
      <c r="I139" s="101">
        <v>7</v>
      </c>
      <c r="J139" s="101">
        <v>7</v>
      </c>
      <c r="K139" s="101">
        <v>8</v>
      </c>
      <c r="L139" s="58">
        <f t="shared" si="15"/>
        <v>15</v>
      </c>
    </row>
    <row r="140" spans="1:12" ht="14.25" customHeight="1" x14ac:dyDescent="0.15">
      <c r="A140" s="14" t="s">
        <v>59</v>
      </c>
      <c r="B140" s="37" t="s">
        <v>58</v>
      </c>
      <c r="C140" s="101">
        <v>139</v>
      </c>
      <c r="D140" s="101">
        <v>153</v>
      </c>
      <c r="E140" s="101">
        <v>156</v>
      </c>
      <c r="F140" s="31">
        <f t="shared" ref="F140:F156" si="16">SUM(D140:E140)</f>
        <v>309</v>
      </c>
      <c r="G140" s="57"/>
      <c r="H140" s="26" t="s">
        <v>57</v>
      </c>
      <c r="I140" s="25">
        <f>SUM(I126:I139)</f>
        <v>246</v>
      </c>
      <c r="J140" s="25">
        <f>SUM(J126:J139)</f>
        <v>244</v>
      </c>
      <c r="K140" s="25">
        <f>SUM(K126:K139)</f>
        <v>252</v>
      </c>
      <c r="L140" s="60">
        <f>SUM(L126:L139)</f>
        <v>496</v>
      </c>
    </row>
    <row r="141" spans="1:12" ht="14.25" customHeight="1" x14ac:dyDescent="0.15">
      <c r="A141" s="14"/>
      <c r="B141" s="37" t="s">
        <v>56</v>
      </c>
      <c r="C141" s="101">
        <v>161</v>
      </c>
      <c r="D141" s="101">
        <v>161</v>
      </c>
      <c r="E141" s="101">
        <v>196</v>
      </c>
      <c r="F141" s="31">
        <f t="shared" si="16"/>
        <v>357</v>
      </c>
      <c r="G141" s="57" t="s">
        <v>55</v>
      </c>
      <c r="H141" s="59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15">
      <c r="A142" s="14"/>
      <c r="B142" s="37" t="s">
        <v>53</v>
      </c>
      <c r="C142" s="101">
        <v>152</v>
      </c>
      <c r="D142" s="101">
        <v>169</v>
      </c>
      <c r="E142" s="101">
        <v>182</v>
      </c>
      <c r="F142" s="31">
        <f t="shared" si="16"/>
        <v>351</v>
      </c>
      <c r="G142" s="57"/>
      <c r="H142" s="59" t="s">
        <v>52</v>
      </c>
      <c r="I142" s="13">
        <v>38</v>
      </c>
      <c r="J142" s="13">
        <v>38</v>
      </c>
      <c r="K142" s="13">
        <v>33</v>
      </c>
      <c r="L142" s="58">
        <f>SUM(J142:K142)</f>
        <v>71</v>
      </c>
    </row>
    <row r="143" spans="1:12" ht="14.25" customHeight="1" x14ac:dyDescent="0.15">
      <c r="A143" s="14"/>
      <c r="B143" s="37" t="s">
        <v>51</v>
      </c>
      <c r="C143" s="101">
        <v>61</v>
      </c>
      <c r="D143" s="101">
        <v>65</v>
      </c>
      <c r="E143" s="101">
        <v>84</v>
      </c>
      <c r="F143" s="31">
        <f t="shared" si="16"/>
        <v>149</v>
      </c>
      <c r="G143" s="57"/>
      <c r="H143" s="59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15">
      <c r="A144" s="14"/>
      <c r="B144" s="37" t="s">
        <v>49</v>
      </c>
      <c r="C144" s="101">
        <v>36</v>
      </c>
      <c r="D144" s="101">
        <v>29</v>
      </c>
      <c r="E144" s="101">
        <v>34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15">
      <c r="A145" s="14"/>
      <c r="B145" s="37" t="s">
        <v>47</v>
      </c>
      <c r="C145" s="101">
        <v>123</v>
      </c>
      <c r="D145" s="101">
        <v>124</v>
      </c>
      <c r="E145" s="101">
        <v>156</v>
      </c>
      <c r="F145" s="31">
        <f t="shared" si="16"/>
        <v>280</v>
      </c>
      <c r="G145" s="57"/>
      <c r="H145" s="59" t="s">
        <v>46</v>
      </c>
      <c r="I145" s="13">
        <v>31</v>
      </c>
      <c r="J145" s="13">
        <v>28</v>
      </c>
      <c r="K145" s="13">
        <v>27</v>
      </c>
      <c r="L145" s="58">
        <f>SUM(J145:K145)</f>
        <v>55</v>
      </c>
    </row>
    <row r="146" spans="1:12" ht="14.25" customHeight="1" x14ac:dyDescent="0.15">
      <c r="A146" s="14"/>
      <c r="B146" s="37" t="s">
        <v>45</v>
      </c>
      <c r="C146" s="101">
        <v>29</v>
      </c>
      <c r="D146" s="101">
        <v>33</v>
      </c>
      <c r="E146" s="101">
        <v>34</v>
      </c>
      <c r="F146" s="31">
        <f t="shared" si="16"/>
        <v>67</v>
      </c>
      <c r="G146" s="57"/>
      <c r="H146" s="26" t="s">
        <v>44</v>
      </c>
      <c r="I146" s="25">
        <f>SUM(I141:I145)</f>
        <v>191</v>
      </c>
      <c r="J146" s="25">
        <f>SUM(J141:J145)</f>
        <v>189</v>
      </c>
      <c r="K146" s="25">
        <f>SUM(K141:K145)</f>
        <v>166</v>
      </c>
      <c r="L146" s="56">
        <f>SUM(L141:L145)</f>
        <v>355</v>
      </c>
    </row>
    <row r="147" spans="1:12" ht="14.25" customHeight="1" x14ac:dyDescent="0.15">
      <c r="A147" s="14"/>
      <c r="B147" s="37" t="s">
        <v>43</v>
      </c>
      <c r="C147" s="101">
        <v>42</v>
      </c>
      <c r="D147" s="101">
        <v>46</v>
      </c>
      <c r="E147" s="101">
        <v>55</v>
      </c>
      <c r="F147" s="31">
        <f t="shared" si="16"/>
        <v>101</v>
      </c>
      <c r="G147" s="141" t="s">
        <v>42</v>
      </c>
      <c r="H147" s="142"/>
      <c r="I147" s="55">
        <f>SUM(C139+C157+C164+C167+I125+I140+I146)</f>
        <v>6877</v>
      </c>
      <c r="J147" s="55">
        <f>SUM(D139+D157+D164+D167+J125+J140+J146)</f>
        <v>6910</v>
      </c>
      <c r="K147" s="55">
        <f>SUM(E139+E157+E164+E167+K125+K140+K146)</f>
        <v>7393</v>
      </c>
      <c r="L147" s="54">
        <f>SUM(F139+F157+F164+F167+L125+L140+L146)</f>
        <v>14303</v>
      </c>
    </row>
    <row r="148" spans="1:12" ht="14.25" customHeight="1" x14ac:dyDescent="0.15">
      <c r="A148" s="14"/>
      <c r="B148" s="37" t="s">
        <v>41</v>
      </c>
      <c r="C148" s="101">
        <v>109</v>
      </c>
      <c r="D148" s="101">
        <v>130</v>
      </c>
      <c r="E148" s="101">
        <v>144</v>
      </c>
      <c r="F148" s="31">
        <f t="shared" si="16"/>
        <v>274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01">
        <v>59</v>
      </c>
      <c r="D149" s="101">
        <v>74</v>
      </c>
      <c r="E149" s="101">
        <v>83</v>
      </c>
      <c r="F149" s="31">
        <f t="shared" si="16"/>
        <v>157</v>
      </c>
      <c r="G149" s="143" t="s">
        <v>39</v>
      </c>
      <c r="H149" s="144"/>
      <c r="I149" s="125">
        <f>SUM(C30+I39+I67+I147)</f>
        <v>19991</v>
      </c>
      <c r="J149" s="125">
        <f>SUM(D30+J39+J67+J147)</f>
        <v>20903</v>
      </c>
      <c r="K149" s="125">
        <f>SUM(E30+K39+K67+K147)</f>
        <v>22460</v>
      </c>
      <c r="L149" s="127">
        <f>SUM(J149:K149)</f>
        <v>43363</v>
      </c>
    </row>
    <row r="150" spans="1:12" ht="14.25" customHeight="1" x14ac:dyDescent="0.15">
      <c r="A150" s="14"/>
      <c r="B150" s="37" t="s">
        <v>38</v>
      </c>
      <c r="C150" s="101">
        <v>142</v>
      </c>
      <c r="D150" s="101">
        <v>155</v>
      </c>
      <c r="E150" s="101">
        <v>168</v>
      </c>
      <c r="F150" s="31">
        <f t="shared" si="16"/>
        <v>323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4"/>
      <c r="B151" s="37" t="s">
        <v>37</v>
      </c>
      <c r="C151" s="101">
        <v>29</v>
      </c>
      <c r="D151" s="101">
        <v>28</v>
      </c>
      <c r="E151" s="101">
        <v>36</v>
      </c>
      <c r="F151" s="31">
        <f t="shared" si="16"/>
        <v>64</v>
      </c>
      <c r="G151" s="129" t="s">
        <v>36</v>
      </c>
      <c r="H151" s="130"/>
      <c r="I151" s="133">
        <v>49</v>
      </c>
      <c r="J151" s="133">
        <v>2</v>
      </c>
      <c r="K151" s="133">
        <v>-27</v>
      </c>
      <c r="L151" s="135">
        <v>-25</v>
      </c>
    </row>
    <row r="152" spans="1:12" ht="14.25" customHeight="1" x14ac:dyDescent="0.15">
      <c r="A152" s="14"/>
      <c r="B152" s="37" t="s">
        <v>35</v>
      </c>
      <c r="C152" s="101">
        <v>22</v>
      </c>
      <c r="D152" s="101">
        <v>25</v>
      </c>
      <c r="E152" s="101">
        <v>22</v>
      </c>
      <c r="F152" s="31">
        <f t="shared" si="16"/>
        <v>47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4"/>
      <c r="B153" s="37" t="s">
        <v>34</v>
      </c>
      <c r="C153" s="101">
        <v>66</v>
      </c>
      <c r="D153" s="101">
        <v>91</v>
      </c>
      <c r="E153" s="101">
        <v>82</v>
      </c>
      <c r="F153" s="31">
        <f t="shared" si="16"/>
        <v>173</v>
      </c>
      <c r="G153" s="121" t="s">
        <v>33</v>
      </c>
      <c r="H153" s="122"/>
      <c r="I153" s="13"/>
      <c r="J153" s="13">
        <v>49.8</v>
      </c>
      <c r="K153" s="13">
        <v>53.6</v>
      </c>
      <c r="L153" s="51">
        <v>51.7</v>
      </c>
    </row>
    <row r="154" spans="1:12" ht="14.25" customHeight="1" x14ac:dyDescent="0.15">
      <c r="A154" s="14"/>
      <c r="B154" s="37" t="s">
        <v>32</v>
      </c>
      <c r="C154" s="101">
        <v>54</v>
      </c>
      <c r="D154" s="101">
        <v>49</v>
      </c>
      <c r="E154" s="101">
        <v>55</v>
      </c>
      <c r="F154" s="31">
        <f t="shared" si="16"/>
        <v>104</v>
      </c>
      <c r="G154" s="123" t="s">
        <v>31</v>
      </c>
      <c r="H154" s="124"/>
      <c r="I154" s="50"/>
      <c r="J154" s="50">
        <v>100</v>
      </c>
      <c r="K154" s="50">
        <v>90</v>
      </c>
      <c r="L154" s="48">
        <f t="shared" ref="L154:L159" si="17">SUM(J154:K154)</f>
        <v>190</v>
      </c>
    </row>
    <row r="155" spans="1:12" ht="14.25" customHeight="1" x14ac:dyDescent="0.15">
      <c r="A155" s="14"/>
      <c r="B155" s="37" t="s">
        <v>30</v>
      </c>
      <c r="C155" s="101">
        <v>245</v>
      </c>
      <c r="D155" s="101">
        <v>252</v>
      </c>
      <c r="E155" s="101">
        <v>259</v>
      </c>
      <c r="F155" s="31">
        <f t="shared" si="16"/>
        <v>511</v>
      </c>
      <c r="G155" s="123" t="s">
        <v>29</v>
      </c>
      <c r="H155" s="124"/>
      <c r="I155" s="50"/>
      <c r="J155" s="50">
        <v>86</v>
      </c>
      <c r="K155" s="50">
        <v>103</v>
      </c>
      <c r="L155" s="48">
        <f t="shared" si="17"/>
        <v>189</v>
      </c>
    </row>
    <row r="156" spans="1:12" ht="14.25" customHeight="1" x14ac:dyDescent="0.15">
      <c r="A156" s="14"/>
      <c r="B156" s="37" t="s">
        <v>28</v>
      </c>
      <c r="C156" s="101">
        <v>35</v>
      </c>
      <c r="D156" s="101">
        <v>29</v>
      </c>
      <c r="E156" s="101">
        <v>36</v>
      </c>
      <c r="F156" s="31">
        <f t="shared" si="16"/>
        <v>65</v>
      </c>
      <c r="G156" s="123" t="s">
        <v>27</v>
      </c>
      <c r="H156" s="124"/>
      <c r="I156" s="50"/>
      <c r="J156" s="50">
        <v>11</v>
      </c>
      <c r="K156" s="50">
        <v>10</v>
      </c>
      <c r="L156" s="48">
        <f t="shared" si="17"/>
        <v>21</v>
      </c>
    </row>
    <row r="157" spans="1:12" ht="14.25" customHeight="1" x14ac:dyDescent="0.15">
      <c r="A157" s="14"/>
      <c r="B157" s="26" t="s">
        <v>26</v>
      </c>
      <c r="C157" s="25">
        <f>SUM(C140:C156)</f>
        <v>1504</v>
      </c>
      <c r="D157" s="25">
        <f>SUM(D140:D156)</f>
        <v>1613</v>
      </c>
      <c r="E157" s="25">
        <f>SUM(E140:E156)</f>
        <v>1782</v>
      </c>
      <c r="F157" s="24">
        <f>SUM(F140:F156)</f>
        <v>3395</v>
      </c>
      <c r="G157" s="123" t="s">
        <v>25</v>
      </c>
      <c r="H157" s="124"/>
      <c r="I157" s="50"/>
      <c r="J157" s="50">
        <v>23</v>
      </c>
      <c r="K157" s="50">
        <v>24</v>
      </c>
      <c r="L157" s="48">
        <f t="shared" si="17"/>
        <v>47</v>
      </c>
    </row>
    <row r="158" spans="1:12" ht="14.25" customHeight="1" x14ac:dyDescent="0.15">
      <c r="A158" s="14" t="s">
        <v>24</v>
      </c>
      <c r="B158" s="37" t="s">
        <v>23</v>
      </c>
      <c r="C158" s="101">
        <v>131</v>
      </c>
      <c r="D158" s="101">
        <v>146</v>
      </c>
      <c r="E158" s="101">
        <v>148</v>
      </c>
      <c r="F158" s="31">
        <f t="shared" ref="F158:F163" si="18">SUM(D158:E158)</f>
        <v>294</v>
      </c>
      <c r="G158" s="123" t="s">
        <v>22</v>
      </c>
      <c r="H158" s="124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4"/>
      <c r="B159" s="37" t="s">
        <v>21</v>
      </c>
      <c r="C159" s="101">
        <v>202</v>
      </c>
      <c r="D159" s="101">
        <v>233</v>
      </c>
      <c r="E159" s="101">
        <v>247</v>
      </c>
      <c r="F159" s="31">
        <f t="shared" si="18"/>
        <v>480</v>
      </c>
      <c r="G159" s="111" t="s">
        <v>20</v>
      </c>
      <c r="H159" s="112"/>
      <c r="I159" s="49"/>
      <c r="J159" s="49">
        <v>0</v>
      </c>
      <c r="K159" s="49">
        <v>1</v>
      </c>
      <c r="L159" s="48">
        <f t="shared" si="17"/>
        <v>1</v>
      </c>
    </row>
    <row r="160" spans="1:12" ht="14.25" customHeight="1" x14ac:dyDescent="0.15">
      <c r="A160" s="14"/>
      <c r="B160" s="37" t="s">
        <v>19</v>
      </c>
      <c r="C160" s="101">
        <v>57</v>
      </c>
      <c r="D160" s="101">
        <v>61</v>
      </c>
      <c r="E160" s="101">
        <v>66</v>
      </c>
      <c r="F160" s="31">
        <f t="shared" si="18"/>
        <v>127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01">
        <v>55</v>
      </c>
      <c r="D161" s="101">
        <v>71</v>
      </c>
      <c r="E161" s="101">
        <v>77</v>
      </c>
      <c r="F161" s="31">
        <f t="shared" si="18"/>
        <v>148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4"/>
      <c r="B162" s="37" t="s">
        <v>15</v>
      </c>
      <c r="C162" s="101">
        <v>231</v>
      </c>
      <c r="D162" s="101">
        <v>279</v>
      </c>
      <c r="E162" s="101">
        <v>279</v>
      </c>
      <c r="F162" s="31">
        <f t="shared" si="18"/>
        <v>558</v>
      </c>
      <c r="G162" s="42" t="s">
        <v>14</v>
      </c>
      <c r="H162" s="41" t="s">
        <v>11</v>
      </c>
      <c r="I162" s="40">
        <f>SUM(L162/L149)</f>
        <v>0.43502525194290065</v>
      </c>
      <c r="J162" s="39">
        <v>8372</v>
      </c>
      <c r="K162" s="39">
        <v>10492</v>
      </c>
      <c r="L162" s="38">
        <f t="shared" ref="L162:L167" si="19">SUM(J162:K162)</f>
        <v>18864</v>
      </c>
    </row>
    <row r="163" spans="1:12" ht="14.25" customHeight="1" x14ac:dyDescent="0.15">
      <c r="A163" s="14"/>
      <c r="B163" s="37" t="s">
        <v>13</v>
      </c>
      <c r="C163" s="101">
        <v>31</v>
      </c>
      <c r="D163" s="101">
        <v>38</v>
      </c>
      <c r="E163" s="101">
        <v>41</v>
      </c>
      <c r="F163" s="31">
        <f t="shared" si="18"/>
        <v>79</v>
      </c>
      <c r="G163" s="116" t="s">
        <v>12</v>
      </c>
      <c r="H163" s="36" t="s">
        <v>11</v>
      </c>
      <c r="I163" s="35">
        <f>SUM(L163/L149)</f>
        <v>0.36814796024260316</v>
      </c>
      <c r="J163" s="34">
        <v>6966</v>
      </c>
      <c r="K163" s="34">
        <v>8998</v>
      </c>
      <c r="L163" s="33">
        <f t="shared" si="19"/>
        <v>15964</v>
      </c>
    </row>
    <row r="164" spans="1:12" ht="14.25" customHeight="1" x14ac:dyDescent="0.15">
      <c r="A164" s="14"/>
      <c r="B164" s="26" t="s">
        <v>10</v>
      </c>
      <c r="C164" s="25">
        <f>SUM(C158:C163)</f>
        <v>707</v>
      </c>
      <c r="D164" s="25">
        <f>SUM(D158:D163)</f>
        <v>828</v>
      </c>
      <c r="E164" s="25">
        <f>SUM(E158:E163)</f>
        <v>858</v>
      </c>
      <c r="F164" s="24">
        <f>SUM(F158:F163)</f>
        <v>1686</v>
      </c>
      <c r="G164" s="117"/>
      <c r="H164" s="30" t="s">
        <v>9</v>
      </c>
      <c r="I164" s="29">
        <f>L164/F30</f>
        <v>0.31196813326090894</v>
      </c>
      <c r="J164" s="28">
        <v>757</v>
      </c>
      <c r="K164" s="28">
        <v>966</v>
      </c>
      <c r="L164" s="27">
        <f t="shared" si="19"/>
        <v>1723</v>
      </c>
    </row>
    <row r="165" spans="1:12" ht="14.25" customHeight="1" x14ac:dyDescent="0.15">
      <c r="A165" s="14" t="s">
        <v>8</v>
      </c>
      <c r="B165" s="32" t="s">
        <v>7</v>
      </c>
      <c r="C165" s="101">
        <v>319</v>
      </c>
      <c r="D165" s="101">
        <v>311</v>
      </c>
      <c r="E165" s="101">
        <v>342</v>
      </c>
      <c r="F165" s="31">
        <f>SUM(D165:E165)</f>
        <v>653</v>
      </c>
      <c r="G165" s="117"/>
      <c r="H165" s="30" t="s">
        <v>6</v>
      </c>
      <c r="I165" s="29">
        <f>L165/L39</f>
        <v>0.41164658634538154</v>
      </c>
      <c r="J165" s="28">
        <v>1586</v>
      </c>
      <c r="K165" s="28">
        <v>2104</v>
      </c>
      <c r="L165" s="27">
        <f t="shared" si="19"/>
        <v>3690</v>
      </c>
    </row>
    <row r="166" spans="1:12" ht="14.25" customHeight="1" x14ac:dyDescent="0.15">
      <c r="A166" s="14"/>
      <c r="B166" s="32" t="s">
        <v>5</v>
      </c>
      <c r="C166" s="101">
        <v>302</v>
      </c>
      <c r="D166" s="101">
        <v>339</v>
      </c>
      <c r="E166" s="101">
        <v>340</v>
      </c>
      <c r="F166" s="31">
        <f>SUM(D166:E166)</f>
        <v>679</v>
      </c>
      <c r="G166" s="117"/>
      <c r="H166" s="30" t="s">
        <v>4</v>
      </c>
      <c r="I166" s="29">
        <f>L166/L67</f>
        <v>0.32985658409387225</v>
      </c>
      <c r="J166" s="28">
        <v>2110</v>
      </c>
      <c r="K166" s="28">
        <v>2697</v>
      </c>
      <c r="L166" s="27">
        <f t="shared" si="19"/>
        <v>4807</v>
      </c>
    </row>
    <row r="167" spans="1:12" ht="14.25" customHeight="1" x14ac:dyDescent="0.15">
      <c r="A167" s="14"/>
      <c r="B167" s="26" t="s">
        <v>3</v>
      </c>
      <c r="C167" s="25">
        <f>SUM(C165:C166)</f>
        <v>621</v>
      </c>
      <c r="D167" s="25">
        <f>SUM(D165:D166)</f>
        <v>650</v>
      </c>
      <c r="E167" s="25">
        <f>SUM(E165:E166)</f>
        <v>682</v>
      </c>
      <c r="F167" s="24">
        <f>SUM(F165:F166)</f>
        <v>1332</v>
      </c>
      <c r="G167" s="118"/>
      <c r="H167" s="23" t="s">
        <v>2</v>
      </c>
      <c r="I167" s="22">
        <f>L167/L147</f>
        <v>0.40159407117387963</v>
      </c>
      <c r="J167" s="21">
        <v>2513</v>
      </c>
      <c r="K167" s="21">
        <v>3231</v>
      </c>
      <c r="L167" s="20">
        <f t="shared" si="19"/>
        <v>5744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119" t="s">
        <v>1</v>
      </c>
      <c r="H169" s="120"/>
      <c r="I169" s="11">
        <v>730</v>
      </c>
      <c r="J169" s="11">
        <v>299</v>
      </c>
      <c r="K169" s="11">
        <v>477</v>
      </c>
      <c r="L169" s="10">
        <f>SUM(J169:K169)</f>
        <v>776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I149-'R7.12月末'!I149</f>
        <v>0</v>
      </c>
      <c r="J151" s="133">
        <f>J149-'R7.12月末'!J149</f>
        <v>0</v>
      </c>
      <c r="K151" s="133">
        <f>K149-'R7.12月末'!K149</f>
        <v>0</v>
      </c>
      <c r="L151" s="135">
        <f>L149-'R7.12月末'!L149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 t="shared" ref="D46:E46" si="7">SUM(D33:D45)</f>
        <v>0</v>
      </c>
      <c r="E46" s="25">
        <f t="shared" si="7"/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8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8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8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8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8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8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8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9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10">SUM(D61:E61)</f>
        <v>0</v>
      </c>
      <c r="G61" s="72"/>
      <c r="H61" s="37" t="s">
        <v>173</v>
      </c>
      <c r="I61" s="101"/>
      <c r="J61" s="101"/>
      <c r="K61" s="101"/>
      <c r="L61" s="61">
        <f t="shared" si="9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10"/>
        <v>0</v>
      </c>
      <c r="G62" s="72"/>
      <c r="H62" s="37" t="s">
        <v>171</v>
      </c>
      <c r="I62" s="101"/>
      <c r="J62" s="101"/>
      <c r="K62" s="101"/>
      <c r="L62" s="61">
        <f t="shared" si="9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10"/>
        <v>0</v>
      </c>
      <c r="G63" s="72"/>
      <c r="H63" s="37" t="s">
        <v>169</v>
      </c>
      <c r="I63" s="101"/>
      <c r="J63" s="101"/>
      <c r="K63" s="101"/>
      <c r="L63" s="61">
        <f t="shared" si="9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10"/>
        <v>0</v>
      </c>
      <c r="G64" s="72"/>
      <c r="H64" s="37" t="s">
        <v>167</v>
      </c>
      <c r="I64" s="101"/>
      <c r="J64" s="101"/>
      <c r="K64" s="101"/>
      <c r="L64" s="61">
        <f t="shared" si="9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10"/>
        <v>0</v>
      </c>
      <c r="G65" s="72"/>
      <c r="H65" s="37" t="s">
        <v>165</v>
      </c>
      <c r="I65" s="101"/>
      <c r="J65" s="101"/>
      <c r="K65" s="101"/>
      <c r="L65" s="61">
        <f t="shared" si="9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10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10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10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1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1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1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1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1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1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1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1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1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1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1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1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2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2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2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2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2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2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2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2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2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2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3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3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3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3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3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3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3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3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3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3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3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3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3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3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3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3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4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5">SUM(D117:E117)</f>
        <v>0</v>
      </c>
      <c r="G117" s="57"/>
      <c r="H117" s="37" t="s">
        <v>105</v>
      </c>
      <c r="I117" s="101"/>
      <c r="J117" s="101"/>
      <c r="K117" s="101"/>
      <c r="L117" s="61">
        <f t="shared" si="14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5"/>
        <v>0</v>
      </c>
      <c r="G118" s="57"/>
      <c r="H118" s="37" t="s">
        <v>103</v>
      </c>
      <c r="I118" s="101"/>
      <c r="J118" s="101"/>
      <c r="K118" s="101"/>
      <c r="L118" s="61">
        <f t="shared" si="14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5"/>
        <v>0</v>
      </c>
      <c r="G119" s="57"/>
      <c r="H119" s="37" t="s">
        <v>101</v>
      </c>
      <c r="I119" s="101"/>
      <c r="J119" s="101"/>
      <c r="K119" s="101"/>
      <c r="L119" s="61">
        <f t="shared" si="14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5"/>
        <v>0</v>
      </c>
      <c r="G120" s="57"/>
      <c r="H120" s="37" t="s">
        <v>99</v>
      </c>
      <c r="I120" s="101"/>
      <c r="J120" s="101"/>
      <c r="K120" s="101"/>
      <c r="L120" s="61">
        <f t="shared" si="14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5"/>
        <v>0</v>
      </c>
      <c r="G121" s="57"/>
      <c r="H121" s="37" t="s">
        <v>97</v>
      </c>
      <c r="I121" s="101"/>
      <c r="J121" s="101"/>
      <c r="K121" s="105"/>
      <c r="L121" s="61">
        <f t="shared" si="14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5"/>
        <v>0</v>
      </c>
      <c r="G122" s="57"/>
      <c r="H122" s="37" t="s">
        <v>95</v>
      </c>
      <c r="I122" s="101"/>
      <c r="J122" s="101"/>
      <c r="K122" s="101"/>
      <c r="L122" s="61">
        <f t="shared" si="14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5"/>
        <v>0</v>
      </c>
      <c r="G123" s="57"/>
      <c r="H123" s="37" t="s">
        <v>93</v>
      </c>
      <c r="I123" s="101"/>
      <c r="J123" s="101"/>
      <c r="K123" s="101"/>
      <c r="L123" s="61">
        <f t="shared" si="14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5"/>
        <v>0</v>
      </c>
      <c r="G124" s="57"/>
      <c r="H124" s="37" t="s">
        <v>91</v>
      </c>
      <c r="I124" s="101"/>
      <c r="J124" s="101"/>
      <c r="K124" s="101"/>
      <c r="L124" s="61">
        <f t="shared" si="14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5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5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6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5"/>
        <v>0</v>
      </c>
      <c r="G127" s="57"/>
      <c r="H127" s="59" t="s">
        <v>84</v>
      </c>
      <c r="I127" s="101"/>
      <c r="J127" s="101"/>
      <c r="K127" s="101"/>
      <c r="L127" s="58">
        <f t="shared" si="16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5"/>
        <v>0</v>
      </c>
      <c r="G128" s="57"/>
      <c r="H128" s="59" t="s">
        <v>82</v>
      </c>
      <c r="I128" s="101"/>
      <c r="J128" s="101"/>
      <c r="K128" s="101"/>
      <c r="L128" s="58">
        <f t="shared" si="16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5"/>
        <v>0</v>
      </c>
      <c r="G129" s="57"/>
      <c r="H129" s="59" t="s">
        <v>80</v>
      </c>
      <c r="I129" s="101"/>
      <c r="J129" s="101"/>
      <c r="K129" s="101"/>
      <c r="L129" s="58">
        <f t="shared" si="16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5"/>
        <v>0</v>
      </c>
      <c r="G130" s="57"/>
      <c r="H130" s="59" t="s">
        <v>78</v>
      </c>
      <c r="I130" s="101"/>
      <c r="J130" s="101"/>
      <c r="K130" s="101"/>
      <c r="L130" s="58">
        <f t="shared" si="16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5"/>
        <v>0</v>
      </c>
      <c r="G131" s="57"/>
      <c r="H131" s="59" t="s">
        <v>76</v>
      </c>
      <c r="I131" s="101"/>
      <c r="J131" s="101"/>
      <c r="K131" s="101"/>
      <c r="L131" s="58">
        <f t="shared" si="16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5"/>
        <v>0</v>
      </c>
      <c r="G132" s="57"/>
      <c r="H132" s="59" t="s">
        <v>74</v>
      </c>
      <c r="I132" s="101"/>
      <c r="J132" s="101"/>
      <c r="K132" s="101"/>
      <c r="L132" s="58">
        <f t="shared" si="16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5"/>
        <v>0</v>
      </c>
      <c r="G133" s="57"/>
      <c r="H133" s="59" t="s">
        <v>72</v>
      </c>
      <c r="I133" s="101"/>
      <c r="J133" s="101"/>
      <c r="K133" s="101"/>
      <c r="L133" s="58">
        <f t="shared" si="16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5"/>
        <v>0</v>
      </c>
      <c r="G134" s="57"/>
      <c r="H134" s="59" t="s">
        <v>70</v>
      </c>
      <c r="I134" s="101"/>
      <c r="J134" s="101"/>
      <c r="K134" s="101"/>
      <c r="L134" s="58">
        <f t="shared" si="16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5"/>
        <v>0</v>
      </c>
      <c r="G135" s="57"/>
      <c r="H135" s="59" t="s">
        <v>68</v>
      </c>
      <c r="I135" s="101"/>
      <c r="J135" s="101"/>
      <c r="K135" s="101"/>
      <c r="L135" s="58">
        <f t="shared" si="16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5"/>
        <v>0</v>
      </c>
      <c r="G136" s="57"/>
      <c r="H136" s="59" t="s">
        <v>66</v>
      </c>
      <c r="I136" s="101"/>
      <c r="J136" s="101"/>
      <c r="K136" s="101"/>
      <c r="L136" s="58">
        <f t="shared" si="16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5"/>
        <v>0</v>
      </c>
      <c r="G137" s="57"/>
      <c r="H137" s="59" t="s">
        <v>64</v>
      </c>
      <c r="I137" s="101"/>
      <c r="J137" s="101"/>
      <c r="K137" s="101"/>
      <c r="L137" s="58">
        <f t="shared" si="16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5"/>
        <v>0</v>
      </c>
      <c r="G138" s="57"/>
      <c r="H138" s="59" t="s">
        <v>62</v>
      </c>
      <c r="I138" s="101"/>
      <c r="J138" s="101"/>
      <c r="K138" s="101"/>
      <c r="L138" s="58">
        <f t="shared" si="16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6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7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7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7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7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7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7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7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7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7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7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7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7"/>
        <v>0</v>
      </c>
      <c r="G151" s="129" t="s">
        <v>36</v>
      </c>
      <c r="H151" s="130"/>
      <c r="I151" s="133">
        <f>I149-'R8.1月末'!I149</f>
        <v>0</v>
      </c>
      <c r="J151" s="133">
        <f>J149-'R8.1月末'!J149</f>
        <v>0</v>
      </c>
      <c r="K151" s="133">
        <f>K149-'R8.1月末'!K149</f>
        <v>0</v>
      </c>
      <c r="L151" s="135">
        <f>L149-'R8.1月末'!L149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7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7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7"/>
        <v>0</v>
      </c>
      <c r="G154" s="123" t="s">
        <v>31</v>
      </c>
      <c r="H154" s="124"/>
      <c r="I154" s="50"/>
      <c r="J154" s="50"/>
      <c r="K154" s="50"/>
      <c r="L154" s="48">
        <f t="shared" ref="L154:L159" si="18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7"/>
        <v>0</v>
      </c>
      <c r="G155" s="123" t="s">
        <v>29</v>
      </c>
      <c r="H155" s="124"/>
      <c r="I155" s="50"/>
      <c r="J155" s="50"/>
      <c r="K155" s="50"/>
      <c r="L155" s="48">
        <f t="shared" si="18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7"/>
        <v>0</v>
      </c>
      <c r="G156" s="123" t="s">
        <v>27</v>
      </c>
      <c r="H156" s="124"/>
      <c r="I156" s="50"/>
      <c r="J156" s="50"/>
      <c r="K156" s="50"/>
      <c r="L156" s="48">
        <f t="shared" si="18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8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9">SUM(D158:E158)</f>
        <v>0</v>
      </c>
      <c r="G158" s="123" t="s">
        <v>22</v>
      </c>
      <c r="H158" s="124"/>
      <c r="I158" s="50"/>
      <c r="J158" s="50"/>
      <c r="K158" s="50"/>
      <c r="L158" s="48">
        <f t="shared" si="18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9"/>
        <v>0</v>
      </c>
      <c r="G159" s="111" t="s">
        <v>20</v>
      </c>
      <c r="H159" s="112"/>
      <c r="I159" s="49"/>
      <c r="J159" s="49"/>
      <c r="K159" s="49"/>
      <c r="L159" s="48">
        <f t="shared" si="18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9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9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9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20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9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20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20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20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20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20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I149-'R8.2月末'!I149</f>
        <v>0</v>
      </c>
      <c r="J151" s="133">
        <f>J149-'R8.2月末'!J149</f>
        <v>0</v>
      </c>
      <c r="K151" s="133">
        <f>K149-'R8.2月末'!K149</f>
        <v>0</v>
      </c>
      <c r="L151" s="135">
        <f>L149-'R8.2月末'!L149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workbookViewId="0">
      <selection activeCell="A2" sqref="A2:B2"/>
    </sheetView>
  </sheetViews>
  <sheetFormatPr defaultColWidth="9" defaultRowHeight="13.5" x14ac:dyDescent="0.15"/>
  <cols>
    <col min="1" max="16384" width="9" style="96"/>
  </cols>
  <sheetData>
    <row r="1" spans="1:7" x14ac:dyDescent="0.15">
      <c r="A1" s="96" t="s">
        <v>294</v>
      </c>
    </row>
    <row r="2" spans="1:7" x14ac:dyDescent="0.15">
      <c r="A2" s="156"/>
      <c r="B2" s="156"/>
      <c r="C2" s="98" t="s">
        <v>273</v>
      </c>
      <c r="D2" s="98" t="s">
        <v>272</v>
      </c>
      <c r="E2" s="98" t="s">
        <v>271</v>
      </c>
      <c r="F2" s="96" t="s">
        <v>277</v>
      </c>
    </row>
    <row r="3" spans="1:7" x14ac:dyDescent="0.15">
      <c r="A3" s="156" t="s">
        <v>31</v>
      </c>
      <c r="B3" s="156"/>
      <c r="C3" s="97">
        <f>SUM('R7.4月末:R8.3月末'!J154)</f>
        <v>100</v>
      </c>
      <c r="D3" s="97">
        <f>SUM('R7.4月末:R8.3月末'!K154)</f>
        <v>90</v>
      </c>
      <c r="E3" s="97">
        <f>SUM('R7.4月末:R8.3月末'!L154)</f>
        <v>190</v>
      </c>
      <c r="G3" s="96" t="s">
        <v>278</v>
      </c>
    </row>
    <row r="4" spans="1:7" x14ac:dyDescent="0.15">
      <c r="A4" s="156" t="s">
        <v>29</v>
      </c>
      <c r="B4" s="156"/>
      <c r="C4" s="97">
        <f>SUM('R7.4月末:R8.3月末'!J155)</f>
        <v>86</v>
      </c>
      <c r="D4" s="97">
        <f>SUM('R7.4月末:R8.3月末'!K155)</f>
        <v>103</v>
      </c>
      <c r="E4" s="97">
        <f>SUM('R7.4月末:R8.3月末'!L155)</f>
        <v>189</v>
      </c>
      <c r="F4" s="110">
        <f>+E3-E4</f>
        <v>1</v>
      </c>
    </row>
    <row r="5" spans="1:7" x14ac:dyDescent="0.15">
      <c r="A5" s="156" t="s">
        <v>27</v>
      </c>
      <c r="B5" s="156"/>
      <c r="C5" s="97">
        <f>SUM('R7.4月末:R8.3月末'!J156)</f>
        <v>11</v>
      </c>
      <c r="D5" s="97">
        <f>SUM('R7.4月末:R8.3月末'!K156)</f>
        <v>10</v>
      </c>
      <c r="E5" s="97">
        <f>SUM('R7.4月末:R8.3月末'!L156)</f>
        <v>21</v>
      </c>
      <c r="G5" s="96" t="s">
        <v>279</v>
      </c>
    </row>
    <row r="6" spans="1:7" x14ac:dyDescent="0.15">
      <c r="A6" s="156" t="s">
        <v>25</v>
      </c>
      <c r="B6" s="156"/>
      <c r="C6" s="97">
        <f>SUM('R7.4月末:R8.3月末'!J157)</f>
        <v>23</v>
      </c>
      <c r="D6" s="97">
        <f>SUM('R7.4月末:R8.3月末'!K157)</f>
        <v>24</v>
      </c>
      <c r="E6" s="97">
        <f>SUM('R7.4月末:R8.3月末'!L157)</f>
        <v>47</v>
      </c>
      <c r="F6" s="110">
        <f>+E5-E6</f>
        <v>-26</v>
      </c>
    </row>
    <row r="7" spans="1:7" x14ac:dyDescent="0.15">
      <c r="A7" s="156" t="s">
        <v>22</v>
      </c>
      <c r="B7" s="156"/>
      <c r="C7" s="97">
        <f>SUM('R7.4月末:R8.3月末'!J158)</f>
        <v>0</v>
      </c>
      <c r="D7" s="97">
        <f>SUM('R7.4月末:R8.3月末'!K158)</f>
        <v>1</v>
      </c>
      <c r="E7" s="97">
        <f>SUM('R7.4月末:R8.3月末'!L158)</f>
        <v>1</v>
      </c>
      <c r="G7" s="96" t="s">
        <v>280</v>
      </c>
    </row>
    <row r="8" spans="1:7" x14ac:dyDescent="0.15">
      <c r="A8" s="156" t="s">
        <v>20</v>
      </c>
      <c r="B8" s="156"/>
      <c r="C8" s="97">
        <f>SUM('R7.4月末:R8.3月末'!J159)</f>
        <v>0</v>
      </c>
      <c r="D8" s="97">
        <f>SUM('R7.4月末:R8.3月末'!K159)</f>
        <v>1</v>
      </c>
      <c r="E8" s="97">
        <f>SUM('R7.4月末:R8.3月末'!L159)</f>
        <v>1</v>
      </c>
      <c r="F8" s="110">
        <f>+E7-E8</f>
        <v>0</v>
      </c>
    </row>
    <row r="9" spans="1:7" x14ac:dyDescent="0.15">
      <c r="F9" s="96">
        <f>SUM(F3:F8)</f>
        <v>-25</v>
      </c>
      <c r="G9" s="96" t="s">
        <v>281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8"/>
  <sheetViews>
    <sheetView view="pageBreakPreview" topLeftCell="A145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292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I149-'R7.4月末'!I149</f>
        <v>-19991</v>
      </c>
      <c r="J151" s="133">
        <f>J149-'R7.4月末'!J149</f>
        <v>-20903</v>
      </c>
      <c r="K151" s="133">
        <f>K149-'R7.4月末'!K149</f>
        <v>-22460</v>
      </c>
      <c r="L151" s="135">
        <f>L149-'R7.4月末'!L149</f>
        <v>-43363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8"/>
  <sheetViews>
    <sheetView view="pageBreakPreview" zoomScaleNormal="100" workbookViewId="0">
      <selection activeCell="C5" sqref="C4: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291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I149-'R7.5月末'!I149</f>
        <v>0</v>
      </c>
      <c r="J151" s="133">
        <f>J149-'R7.5月末'!J149</f>
        <v>0</v>
      </c>
      <c r="K151" s="133">
        <f>K149-'R7.5月末'!K149</f>
        <v>0</v>
      </c>
      <c r="L151" s="135">
        <f>L149-'R7.5月末'!L149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290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I149-'R7.6月末'!I149</f>
        <v>0</v>
      </c>
      <c r="J151" s="133">
        <f>J149-'R7.6月末'!J149</f>
        <v>0</v>
      </c>
      <c r="K151" s="133">
        <f>K149-'R7.6月末'!K149</f>
        <v>0</v>
      </c>
      <c r="L151" s="135">
        <f>L149-'R7.6月末'!L149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I149-'R7.7月末'!I149</f>
        <v>0</v>
      </c>
      <c r="J151" s="133">
        <f>J149-'R7.7月末'!J149</f>
        <v>0</v>
      </c>
      <c r="K151" s="133">
        <f>K149-'R7.7月末'!K149</f>
        <v>0</v>
      </c>
      <c r="L151" s="135">
        <f>L149-'R7.7月末'!L149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I149-'R7.8月末'!I149</f>
        <v>0</v>
      </c>
      <c r="J151" s="133">
        <f>J149-'R7.8月末'!J149</f>
        <v>0</v>
      </c>
      <c r="K151" s="133">
        <f>K149-'R7.8月末'!K149</f>
        <v>0</v>
      </c>
      <c r="L151" s="135">
        <f>L149-'R7.8月末'!L149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I149-'R7.9月末'!I149</f>
        <v>0</v>
      </c>
      <c r="J151" s="133">
        <f>J149-'R7.9月末'!J149</f>
        <v>0</v>
      </c>
      <c r="K151" s="133">
        <f>K149-'R7.9月末'!K149</f>
        <v>0</v>
      </c>
      <c r="L151" s="135">
        <f>L149-'R7.9月末'!L149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I149-'R7.10月末'!I149</f>
        <v>0</v>
      </c>
      <c r="J151" s="133">
        <f>J149-'R7.10月末'!J149</f>
        <v>0</v>
      </c>
      <c r="K151" s="133">
        <f>K149-'R7.10月末'!K149</f>
        <v>0</v>
      </c>
      <c r="L151" s="135">
        <f>L149-'R7.10月末'!L149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8"/>
  <sheetViews>
    <sheetView view="pageBreakPreview" zoomScale="115" zoomScaleNormal="100" zoomScaleSheetLayoutView="115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5" t="s">
        <v>270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customHeight="1" x14ac:dyDescent="0.15">
      <c r="A2" s="148" t="s">
        <v>285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51" t="s">
        <v>263</v>
      </c>
      <c r="B4" s="152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53" t="s">
        <v>213</v>
      </c>
      <c r="B30" s="140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54" t="s">
        <v>210</v>
      </c>
      <c r="B32" s="155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41" t="s">
        <v>195</v>
      </c>
      <c r="H39" s="14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37" t="s">
        <v>178</v>
      </c>
      <c r="B60" s="138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39" t="s">
        <v>161</v>
      </c>
      <c r="H67" s="140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37" t="s">
        <v>110</v>
      </c>
      <c r="B116" s="138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41" t="s">
        <v>42</v>
      </c>
      <c r="H147" s="14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43" t="s">
        <v>39</v>
      </c>
      <c r="H149" s="144"/>
      <c r="I149" s="125">
        <f>SUM(C30+I39+I67+I147)</f>
        <v>0</v>
      </c>
      <c r="J149" s="125">
        <f>SUM(D30+J39+J67+J147)</f>
        <v>0</v>
      </c>
      <c r="K149" s="125">
        <f>SUM(E30+K39+K67+K147)</f>
        <v>0</v>
      </c>
      <c r="L149" s="127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1"/>
      <c r="H150" s="132"/>
      <c r="I150" s="126"/>
      <c r="J150" s="126"/>
      <c r="K150" s="126"/>
      <c r="L150" s="128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29" t="s">
        <v>36</v>
      </c>
      <c r="H151" s="130"/>
      <c r="I151" s="133">
        <f>I149-'R7.11月末'!I149</f>
        <v>0</v>
      </c>
      <c r="J151" s="133">
        <f>J149-'R7.11月末'!J149</f>
        <v>0</v>
      </c>
      <c r="K151" s="133">
        <f>K149-'R7.11月末'!K149</f>
        <v>0</v>
      </c>
      <c r="L151" s="135">
        <f>L149-'R7.11月末'!L149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1"/>
      <c r="H152" s="132"/>
      <c r="I152" s="134"/>
      <c r="J152" s="134"/>
      <c r="K152" s="134"/>
      <c r="L152" s="136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21" t="s">
        <v>33</v>
      </c>
      <c r="H153" s="12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23" t="s">
        <v>31</v>
      </c>
      <c r="H154" s="124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23" t="s">
        <v>29</v>
      </c>
      <c r="H155" s="124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23" t="s">
        <v>27</v>
      </c>
      <c r="H156" s="124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23" t="s">
        <v>25</v>
      </c>
      <c r="H157" s="124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23" t="s">
        <v>22</v>
      </c>
      <c r="H158" s="124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11" t="s">
        <v>20</v>
      </c>
      <c r="H159" s="112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13" t="s">
        <v>16</v>
      </c>
      <c r="H161" s="114"/>
      <c r="I161" s="114"/>
      <c r="J161" s="114"/>
      <c r="K161" s="114"/>
      <c r="L161" s="115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16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17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17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17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18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19" t="s">
        <v>1</v>
      </c>
      <c r="H169" s="120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R7.4月末</vt:lpstr>
      <vt:lpstr>R7.5月末</vt:lpstr>
      <vt:lpstr>R7.6月末</vt:lpstr>
      <vt:lpstr>R7.7月末</vt:lpstr>
      <vt:lpstr>R7.8月末</vt:lpstr>
      <vt:lpstr>R7.9月末</vt:lpstr>
      <vt:lpstr>R7.10月末</vt:lpstr>
      <vt:lpstr>R7.11月末</vt:lpstr>
      <vt:lpstr>R7.12月末</vt:lpstr>
      <vt:lpstr>R8.1月末</vt:lpstr>
      <vt:lpstr>R8.2月末</vt:lpstr>
      <vt:lpstr>R8.3月末</vt:lpstr>
      <vt:lpstr>集計（異動人数）</vt:lpstr>
      <vt:lpstr>R7.5月末!Print_Area</vt:lpstr>
      <vt:lpstr>R7.10月末!Print_Titles</vt:lpstr>
      <vt:lpstr>R7.11月末!Print_Titles</vt:lpstr>
      <vt:lpstr>R7.12月末!Print_Titles</vt:lpstr>
      <vt:lpstr>R7.4月末!Print_Titles</vt:lpstr>
      <vt:lpstr>R7.5月末!Print_Titles</vt:lpstr>
      <vt:lpstr>R7.6月末!Print_Titles</vt:lpstr>
      <vt:lpstr>R7.7月末!Print_Titles</vt:lpstr>
      <vt:lpstr>R7.8月末!Print_Titles</vt:lpstr>
      <vt:lpstr>R7.9月末!Print_Titles</vt:lpstr>
      <vt:lpstr>R8.1月末!Print_Titles</vt:lpstr>
      <vt:lpstr>R8.2月末!Print_Titles</vt:lpstr>
      <vt:lpstr>R8.3月末!Print_Titles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2025-04-30T10:28:36Z</dcterms:modified>
</cp:coreProperties>
</file>