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mc:AlternateContent xmlns:mc="http://schemas.openxmlformats.org/markup-compatibility/2006">
    <mc:Choice Requires="x15">
      <x15ac:absPath xmlns:x15ac="http://schemas.microsoft.com/office/spreadsheetml/2010/11/ac" url="R:\旧管財課\入札契約係\R5・6・7指名願い\電子申請\BID-ENTRY打ち合わせ資料\05本番運用\20221201_ログイン情報、申請書FIX版等\申請書（紙申請）\"/>
    </mc:Choice>
  </mc:AlternateContent>
  <xr:revisionPtr revIDLastSave="0" documentId="13_ncr:1_{2EE3DBE6-1B75-4A79-80EC-FA8D171BD0D7}" xr6:coauthVersionLast="36" xr6:coauthVersionMax="47" xr10:uidLastSave="{00000000-0000-0000-0000-000000000000}"/>
  <workbookProtection workbookAlgorithmName="SHA-512" workbookHashValue="/9IDRl3pflq+PSp7F84jis9+zHLm7yFZhPsQmNnEOSMmKVq3Ln4Ox1SsAT9ibnjwYNxmwTaYRXd/tMz5owIN2w==" workbookSaltValue="AOi+YaYEW4pLyQ5SnVGVqg==" workbookSpinCount="100000" lockStructure="1"/>
  <bookViews>
    <workbookView xWindow="-120" yWindow="-120" windowWidth="20730" windowHeight="11160" xr2:uid="{00000000-000D-0000-FFFF-FFFF00000000}"/>
  </bookViews>
  <sheets>
    <sheet name="入力シート" sheetId="7" r:id="rId1"/>
    <sheet name="settings" sheetId="8" state="hidden" r:id="rId2"/>
  </sheets>
  <definedNames>
    <definedName name="_xlnm.Print_Area" localSheetId="0">入力シート!$B$1:$AB$228</definedName>
    <definedName name="_xlnm.Print_Titles" localSheetId="0">入力シート!$1:$1</definedName>
    <definedName name="希望">入力シート!$A$198</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6" i="7" l="1"/>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4" i="7"/>
  <c r="A192" i="7"/>
  <c r="A182" i="7"/>
  <c r="A175" i="7"/>
  <c r="A173" i="7"/>
  <c r="A171" i="7"/>
  <c r="A167" i="7"/>
  <c r="A165" i="7"/>
  <c r="A163" i="7"/>
  <c r="A161" i="7"/>
  <c r="A159" i="7"/>
  <c r="A132" i="7"/>
  <c r="A130" i="7"/>
  <c r="A128" i="7"/>
  <c r="A122" i="7"/>
  <c r="A120" i="7"/>
  <c r="A93" i="7"/>
  <c r="A91" i="7"/>
  <c r="A90" i="7"/>
  <c r="A89" i="7"/>
  <c r="A87" i="7"/>
  <c r="A85" i="7"/>
  <c r="A83" i="7"/>
  <c r="A81" i="7"/>
  <c r="A79" i="7"/>
  <c r="A75" i="7"/>
  <c r="A69" i="7"/>
  <c r="A46" i="7"/>
  <c r="A44" i="7"/>
  <c r="A42" i="7"/>
  <c r="A40" i="7"/>
  <c r="A38" i="7"/>
  <c r="A36" i="7"/>
  <c r="A34" i="7"/>
  <c r="A32" i="7"/>
  <c r="A30" i="7"/>
  <c r="A26" i="7"/>
  <c r="D120" i="7" l="1"/>
  <c r="D122" i="7" s="1"/>
  <c r="D124" i="7" s="1"/>
  <c r="D126" i="7" s="1"/>
  <c r="D128" i="7" s="1"/>
  <c r="D130" i="7" s="1"/>
  <c r="D132" i="7" s="1"/>
  <c r="J195" i="7" l="1"/>
  <c r="A2" i="8" l="1"/>
  <c r="A1" i="8"/>
  <c r="A169" i="7" l="1"/>
  <c r="A126" i="7"/>
  <c r="A77" i="7"/>
  <c r="A28" i="7"/>
</calcChain>
</file>

<file path=xl/sharedStrings.xml><?xml version="1.0" encoding="utf-8"?>
<sst xmlns="http://schemas.openxmlformats.org/spreadsheetml/2006/main" count="228" uniqueCount="185">
  <si>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</si>
  <si>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</si>
  <si>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</si>
  <si>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</si>
  <si>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</si>
  <si>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</si>
  <si>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</si>
  <si>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</si>
  <si>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</si>
  <si>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</si>
  <si>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</si>
  <si>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</si>
  <si>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</si>
  <si>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</si>
  <si>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</si>
  <si>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</si>
  <si>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</si>
  <si>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</si>
  <si>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</si>
  <si>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</si>
  <si>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</si>
  <si>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</si>
  <si>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</si>
  <si>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</si>
  <si>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</si>
  <si>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</si>
  <si>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</si>
  <si>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</si>
  <si>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</si>
  <si>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</si>
  <si>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</si>
  <si>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</si>
  <si>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</si>
  <si>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</si>
  <si>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</si>
  <si>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</si>
  <si>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</si>
  <si>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</si>
  <si>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</si>
  <si>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</si>
  <si>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</si>
  <si>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</si>
  <si>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</si>
  <si>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</si>
  <si>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</si>
  <si>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</si>
  <si>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</si>
  <si>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</si>
  <si>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</si>
  <si>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</si>
  <si>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</si>
  <si>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</si>
  <si>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</si>
  <si>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</si>
  <si>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</si>
  <si>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</si>
  <si>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</si>
  <si>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</si>
  <si>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</si>
  <si>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</si>
  <si>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</si>
  <si>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</si>
  <si>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</si>
  <si>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</si>
  <si>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</si>
  <si>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</si>
  <si>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</si>
  <si>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</si>
  <si>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</si>
  <si>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</si>
  <si>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</si>
  <si>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</si>
  <si>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</si>
  <si>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</si>
  <si>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</si>
  <si>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</si>
  <si>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</si>
  <si>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</si>
  <si>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</si>
  <si>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</si>
  <si>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</si>
  <si>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</si>
  <si>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</si>
  <si>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</si>
  <si>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</si>
  <si>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</si>
  <si>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</si>
  <si>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</si>
  <si>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</si>
  <si>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</si>
  <si>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</si>
  <si>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</si>
  <si>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</si>
  <si>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</si>
  <si>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</si>
  <si>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</si>
  <si>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</si>
  <si>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</si>
  <si>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</si>
  <si>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</si>
  <si>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</si>
  <si>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</si>
  <si>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</si>
  <si>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</si>
  <si>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</si>
  <si>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</si>
  <si>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</si>
  <si>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</si>
  <si>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</si>
  <si>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</si>
  <si>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</si>
  <si>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</si>
  <si>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</si>
  <si>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</si>
  <si>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</si>
  <si>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</si>
  <si>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</si>
  <si>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</si>
  <si>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</si>
  <si>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</si>
  <si>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</si>
  <si>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</si>
  <si>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</si>
  <si>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</si>
  <si>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</si>
  <si>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</si>
  <si>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</si>
  <si>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</si>
  <si>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</si>
  <si>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</si>
  <si>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</si>
  <si>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</si>
  <si>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</si>
  <si>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</si>
  <si>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</si>
  <si>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</si>
  <si>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</si>
  <si>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</si>
  <si>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</si>
  <si>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</si>
  <si>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</si>
  <si>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</si>
  <si>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</si>
  <si>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</si>
  <si>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</si>
  <si>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</si>
  <si>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</si>
  <si>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</si>
  <si>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</si>
  <si>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</si>
  <si>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</si>
  <si>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</si>
  <si>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</si>
  <si>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</si>
  <si>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</si>
  <si>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</si>
  <si>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</si>
  <si>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</si>
  <si>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</si>
  <si>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</si>
  <si>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</si>
  <si>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例)2022/4/1、R4/4/1</t>
    <phoneticPr fontId="4"/>
  </si>
  <si>
    <t>例)2022/4/1</t>
    <phoneticPr fontId="4"/>
  </si>
  <si>
    <t>業種区分</t>
    <phoneticPr fontId="4"/>
  </si>
  <si>
    <t>南あわじ市 一般競争（指名競争）参加資格審査申請書【建設工事】</t>
    <rPh sb="0" eb="1">
      <t>ミナミ</t>
    </rPh>
    <rPh sb="4" eb="5">
      <t>シ</t>
    </rPh>
    <phoneticPr fontId="4"/>
  </si>
  <si>
    <t>資本金</t>
    <rPh sb="0" eb="3">
      <t>シホンキン</t>
    </rPh>
    <phoneticPr fontId="4"/>
  </si>
  <si>
    <t>経営規模等評価</t>
    <phoneticPr fontId="5"/>
  </si>
  <si>
    <t>審査基準日</t>
    <phoneticPr fontId="4"/>
  </si>
  <si>
    <t>令和5・6・7年度において、南あわじ市で行われる建設工事に係る競争入札に参加する資格の審査を申請します。</t>
    <rPh sb="14" eb="15">
      <t>ミナミ</t>
    </rPh>
    <rPh sb="18" eb="19">
      <t>シ</t>
    </rPh>
    <rPh sb="20" eb="21">
      <t>オコナ</t>
    </rPh>
    <rPh sb="24" eb="26">
      <t>ケンセツ</t>
    </rPh>
    <rPh sb="26" eb="28">
      <t>コウジ</t>
    </rPh>
    <rPh sb="29" eb="30">
      <t>カカ</t>
    </rPh>
    <rPh sb="31" eb="33">
      <t>キョウソウ</t>
    </rPh>
    <rPh sb="33" eb="35">
      <t>ニュウサツ</t>
    </rPh>
    <rPh sb="36" eb="38">
      <t>サンカ</t>
    </rPh>
    <rPh sb="40" eb="42">
      <t>シカク</t>
    </rPh>
    <rPh sb="43" eb="45">
      <t>シンサ</t>
    </rPh>
    <rPh sb="46" eb="48">
      <t>シンセイ</t>
    </rPh>
    <phoneticPr fontId="4"/>
  </si>
  <si>
    <t>290</t>
    <phoneticPr fontId="4"/>
  </si>
  <si>
    <t>解体</t>
    <rPh sb="0" eb="2">
      <t>カイタイ</t>
    </rPh>
    <phoneticPr fontId="4"/>
  </si>
  <si>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</si>
  <si>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</si>
  <si>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千円</t>
    <phoneticPr fontId="4"/>
  </si>
  <si>
    <t>希望</t>
    <phoneticPr fontId="4"/>
  </si>
  <si>
    <t>南あわじ市と契約する営業所の許可区分</t>
    <rPh sb="14" eb="18">
      <t>キョカクブン</t>
    </rPh>
    <phoneticPr fontId="4"/>
  </si>
  <si>
    <t>総合評定値(P)</t>
    <rPh sb="2" eb="5">
      <t>ヒョウテイチ</t>
    </rPh>
    <phoneticPr fontId="4"/>
  </si>
  <si>
    <t>発注を希望する建設工事の希望、南あわじ市と契約する営業所の許可区分、総合評定値(P)欄を入力してください。
希望、南あわじ市と契約する営業所の許可区分欄はリストから選択してください。
建設業許可を取得し、経営事項審査を受審した工事のみ希望できます。</t>
    <rPh sb="12" eb="14">
      <t>キボウ</t>
    </rPh>
    <rPh sb="34" eb="39">
      <t>ソウゴウヒョウテイチ</t>
    </rPh>
    <rPh sb="42" eb="43">
      <t>ラン</t>
    </rPh>
    <rPh sb="44" eb="46">
      <t>ニュウリョク</t>
    </rPh>
    <rPh sb="71" eb="75">
      <t>キョカクブン</t>
    </rPh>
    <rPh sb="75" eb="76">
      <t>ラン</t>
    </rPh>
    <rPh sb="82" eb="84">
      <t>センタク</t>
    </rPh>
    <rPh sb="113" eb="115">
      <t>コウジ</t>
    </rPh>
    <rPh sb="117" eb="119">
      <t>キボウ</t>
    </rPh>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</si>
  <si>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</si>
  <si>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</si>
  <si>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@を含む半角文字で入力してください。</t>
    <phoneticPr fontId="4"/>
  </si>
  <si>
    <t>本社（店）と異なる場合のみ、@を含む半角文字で入力してください。</t>
  </si>
  <si>
    <t>住所</t>
    <rPh sb="0" eb="2">
      <t>ジュウショ</t>
    </rPh>
    <phoneticPr fontId="4"/>
  </si>
  <si>
    <t>商号又は名称</t>
    <rPh sb="0" eb="2">
      <t>ショウゴウ</t>
    </rPh>
    <rPh sb="2" eb="3">
      <t>マタ</t>
    </rPh>
    <rPh sb="4" eb="6">
      <t>メイショウ</t>
    </rPh>
    <phoneticPr fontId="4"/>
  </si>
  <si>
    <t>代表者氏名</t>
    <rPh sb="0" eb="2">
      <t>ダイヒョウ</t>
    </rPh>
    <rPh sb="2" eb="3">
      <t>シャ</t>
    </rPh>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</si>
</sst>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0_);[Red]\(#,##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1"/>
      <color theme="1" tint="4.9989318521683403E-2"/>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hair">
        <color auto="1"/>
      </left>
      <right/>
      <top style="thin">
        <color indexed="64"/>
      </top>
      <bottom style="thin">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right style="thin">
        <color indexed="64"/>
      </right>
      <top style="hair">
        <color indexed="64"/>
      </top>
      <bottom style="thin">
        <color auto="1"/>
      </bottom>
      <diagonal/>
    </border>
    <border>
      <left/>
      <right style="hair">
        <color auto="1"/>
      </right>
      <top style="thin">
        <color indexed="64"/>
      </top>
      <bottom style="thin">
        <color auto="1"/>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161">
    <xf numFmtId="0" fontId="0" fillId="0" borderId="0" xfId="0">
      <alignment vertical="center"/>
    </xf>
    <xf numFmtId="0" fontId="3" fillId="0" borderId="0" xfId="2" applyFont="1">
      <alignment vertical="center"/>
    </xf>
    <xf numFmtId="0" fontId="3" fillId="0" borderId="0" xfId="1" applyFont="1">
      <alignment vertical="center"/>
    </xf>
    <xf numFmtId="0" fontId="3" fillId="0" borderId="0" xfId="6" applyFont="1">
      <alignment vertical="center"/>
    </xf>
    <xf numFmtId="0" fontId="7" fillId="0" borderId="0" xfId="2" applyFont="1">
      <alignment vertical="center"/>
    </xf>
    <xf numFmtId="0" fontId="3" fillId="0" borderId="8" xfId="2" applyFont="1" applyBorder="1">
      <alignment vertical="center"/>
    </xf>
    <xf numFmtId="178" fontId="3" fillId="0" borderId="0" xfId="1" applyNumberFormat="1" applyFont="1" applyAlignment="1">
      <alignment vertical="top"/>
    </xf>
    <xf numFmtId="176" fontId="3" fillId="0" borderId="0" xfId="2" applyNumberFormat="1" applyFont="1">
      <alignment vertical="center"/>
    </xf>
    <xf numFmtId="177" fontId="3" fillId="0" borderId="0" xfId="2" applyNumberFormat="1" applyFont="1">
      <alignment vertical="center"/>
    </xf>
    <xf numFmtId="181" fontId="3" fillId="0" borderId="0" xfId="2" applyNumberFormat="1" applyFont="1">
      <alignment vertical="center"/>
    </xf>
    <xf numFmtId="0" fontId="3" fillId="0" borderId="16" xfId="2" applyFont="1" applyBorder="1">
      <alignment vertical="center"/>
    </xf>
    <xf numFmtId="49" fontId="3" fillId="0" borderId="0" xfId="2" applyNumberFormat="1" applyFont="1">
      <alignment vertical="center"/>
    </xf>
    <xf numFmtId="0" fontId="15" fillId="0" borderId="14" xfId="0" applyFont="1" applyBorder="1">
      <alignment vertical="center"/>
    </xf>
    <xf numFmtId="0" fontId="3" fillId="0" borderId="11" xfId="0" applyFont="1" applyBorder="1">
      <alignment vertical="center"/>
    </xf>
    <xf numFmtId="0" fontId="3" fillId="0" borderId="13" xfId="0" applyFont="1" applyBorder="1">
      <alignment vertical="center"/>
    </xf>
    <xf numFmtId="179" fontId="3" fillId="0" borderId="0" xfId="0" applyNumberFormat="1" applyFont="1">
      <alignment vertical="center"/>
    </xf>
    <xf numFmtId="0" fontId="3" fillId="0" borderId="16" xfId="0" applyFont="1" applyBorder="1">
      <alignment vertical="center"/>
    </xf>
    <xf numFmtId="0" fontId="16" fillId="0" borderId="0" xfId="0" applyFont="1" applyAlignment="1">
      <alignment horizontal="right" vertical="top"/>
    </xf>
    <xf numFmtId="179" fontId="3" fillId="0" borderId="14" xfId="0" applyNumberFormat="1" applyFont="1" applyBorder="1">
      <alignment vertical="center"/>
    </xf>
    <xf numFmtId="0" fontId="3" fillId="0" borderId="14" xfId="0" applyFont="1" applyBorder="1">
      <alignment vertical="center"/>
    </xf>
    <xf numFmtId="0" fontId="14" fillId="0" borderId="16" xfId="0" applyFont="1" applyBorder="1" applyAlignment="1">
      <alignment vertical="top"/>
    </xf>
    <xf numFmtId="0" fontId="3" fillId="0" borderId="12" xfId="0" applyFont="1" applyBorder="1">
      <alignment vertical="center"/>
    </xf>
    <xf numFmtId="0" fontId="14" fillId="0" borderId="8" xfId="0" applyFont="1" applyBorder="1" applyAlignment="1">
      <alignment vertical="top"/>
    </xf>
    <xf numFmtId="49" fontId="14" fillId="0" borderId="8" xfId="0" applyNumberFormat="1" applyFont="1" applyBorder="1" applyAlignment="1">
      <alignment vertical="top"/>
    </xf>
    <xf numFmtId="0" fontId="3" fillId="0" borderId="9" xfId="0" applyFont="1" applyBorder="1">
      <alignment vertical="center"/>
    </xf>
    <xf numFmtId="0" fontId="14" fillId="0" borderId="0" xfId="0" applyFont="1" applyAlignment="1">
      <alignment vertical="top"/>
    </xf>
    <xf numFmtId="176" fontId="14" fillId="0" borderId="0" xfId="0" applyNumberFormat="1" applyFont="1" applyAlignment="1">
      <alignment vertical="top"/>
    </xf>
    <xf numFmtId="49" fontId="3" fillId="0" borderId="0" xfId="0" applyNumberFormat="1" applyFont="1">
      <alignment vertical="center"/>
    </xf>
    <xf numFmtId="0" fontId="17" fillId="0" borderId="14" xfId="0" applyFont="1" applyBorder="1">
      <alignment vertical="center"/>
    </xf>
    <xf numFmtId="0" fontId="17" fillId="0" borderId="0" xfId="0" applyFont="1">
      <alignment vertical="center"/>
    </xf>
    <xf numFmtId="49" fontId="3" fillId="0" borderId="11" xfId="0" applyNumberFormat="1" applyFont="1" applyBorder="1">
      <alignment vertical="center"/>
    </xf>
    <xf numFmtId="177" fontId="3" fillId="0" borderId="11" xfId="0" applyNumberFormat="1" applyFont="1" applyBorder="1">
      <alignment vertical="center"/>
    </xf>
    <xf numFmtId="49" fontId="16" fillId="0" borderId="0" xfId="0" applyNumberFormat="1" applyFont="1" applyAlignment="1">
      <alignment horizontal="right" vertical="top"/>
    </xf>
    <xf numFmtId="0" fontId="3" fillId="0" borderId="0" xfId="0" applyFont="1">
      <alignment vertical="center"/>
    </xf>
    <xf numFmtId="181" fontId="14" fillId="0" borderId="8" xfId="0" applyNumberFormat="1" applyFont="1" applyBorder="1" applyAlignment="1">
      <alignment vertical="top"/>
    </xf>
    <xf numFmtId="181" fontId="14" fillId="0" borderId="0" xfId="0" applyNumberFormat="1" applyFont="1" applyAlignment="1">
      <alignment vertical="top"/>
    </xf>
    <xf numFmtId="181" fontId="3" fillId="0" borderId="0" xfId="0" applyNumberFormat="1" applyFont="1">
      <alignment vertical="center"/>
    </xf>
    <xf numFmtId="0" fontId="3" fillId="0" borderId="8" xfId="0" applyFont="1" applyBorder="1">
      <alignment vertical="center"/>
    </xf>
    <xf numFmtId="177" fontId="14" fillId="0" borderId="8" xfId="0" applyNumberFormat="1" applyFont="1" applyBorder="1" applyAlignment="1">
      <alignment vertical="top"/>
    </xf>
    <xf numFmtId="177" fontId="14" fillId="0" borderId="0" xfId="0" applyNumberFormat="1" applyFont="1" applyAlignment="1">
      <alignment vertical="top"/>
    </xf>
    <xf numFmtId="176" fontId="3" fillId="0" borderId="11" xfId="0" applyNumberFormat="1" applyFont="1" applyBorder="1">
      <alignment vertical="center"/>
    </xf>
    <xf numFmtId="49" fontId="3" fillId="0" borderId="13" xfId="0" applyNumberFormat="1" applyFont="1" applyBorder="1">
      <alignment vertical="center"/>
    </xf>
    <xf numFmtId="176" fontId="3" fillId="0" borderId="0" xfId="0" applyNumberFormat="1" applyFont="1">
      <alignment vertical="center"/>
    </xf>
    <xf numFmtId="177" fontId="3" fillId="0" borderId="0" xfId="0" applyNumberFormat="1" applyFont="1">
      <alignment vertical="center"/>
    </xf>
    <xf numFmtId="181" fontId="3" fillId="0" borderId="11" xfId="0" applyNumberFormat="1" applyFont="1" applyBorder="1">
      <alignment vertical="center"/>
    </xf>
    <xf numFmtId="0" fontId="16" fillId="0" borderId="8" xfId="0" applyFont="1" applyBorder="1" applyAlignment="1">
      <alignment horizontal="right" vertical="top"/>
    </xf>
    <xf numFmtId="49" fontId="14" fillId="0" borderId="0" xfId="0" applyNumberFormat="1" applyFont="1" applyAlignment="1">
      <alignment vertical="top"/>
    </xf>
    <xf numFmtId="0" fontId="3" fillId="0" borderId="14" xfId="2" applyFont="1" applyBorder="1">
      <alignment vertical="center"/>
    </xf>
    <xf numFmtId="0" fontId="15" fillId="0" borderId="12" xfId="0" applyFont="1" applyBorder="1" applyAlignment="1">
      <alignment horizontal="left" vertical="center" indent="1"/>
    </xf>
    <xf numFmtId="0" fontId="15" fillId="0" borderId="12" xfId="0" applyFont="1" applyBorder="1">
      <alignment vertical="center"/>
    </xf>
    <xf numFmtId="0" fontId="12" fillId="0" borderId="0" xfId="2" applyFont="1">
      <alignment vertical="center"/>
    </xf>
    <xf numFmtId="0" fontId="15" fillId="0" borderId="0" xfId="0" applyFont="1">
      <alignment vertical="center"/>
    </xf>
    <xf numFmtId="176" fontId="16" fillId="0" borderId="0" xfId="0" applyNumberFormat="1" applyFont="1" applyAlignment="1">
      <alignment vertical="top"/>
    </xf>
    <xf numFmtId="49" fontId="16" fillId="0" borderId="0" xfId="0" applyNumberFormat="1" applyFont="1" applyAlignment="1">
      <alignment vertical="top"/>
    </xf>
    <xf numFmtId="181" fontId="16" fillId="0" borderId="0" xfId="0" applyNumberFormat="1" applyFont="1" applyAlignment="1">
      <alignment vertical="top"/>
    </xf>
    <xf numFmtId="177" fontId="16" fillId="0" borderId="0" xfId="0" applyNumberFormat="1" applyFont="1" applyAlignment="1">
      <alignment vertical="top"/>
    </xf>
    <xf numFmtId="0" fontId="16" fillId="0" borderId="0" xfId="0" applyFont="1">
      <alignment vertical="center"/>
    </xf>
    <xf numFmtId="49" fontId="19" fillId="0" borderId="0" xfId="0" applyNumberFormat="1" applyFont="1" applyAlignment="1">
      <alignment vertical="top"/>
    </xf>
    <xf numFmtId="181" fontId="19" fillId="0" borderId="0" xfId="0" applyNumberFormat="1" applyFont="1" applyAlignment="1">
      <alignment vertical="top"/>
    </xf>
    <xf numFmtId="0" fontId="16" fillId="0" borderId="8" xfId="0" applyFont="1" applyBorder="1" applyAlignment="1">
      <alignment vertical="top"/>
    </xf>
    <xf numFmtId="49" fontId="16" fillId="0" borderId="8" xfId="0" applyNumberFormat="1" applyFont="1" applyBorder="1" applyAlignment="1">
      <alignment vertical="top"/>
    </xf>
    <xf numFmtId="181" fontId="16" fillId="0" borderId="8" xfId="0" applyNumberFormat="1" applyFont="1" applyBorder="1" applyAlignment="1">
      <alignment vertical="top"/>
    </xf>
    <xf numFmtId="178" fontId="6" fillId="0" borderId="0" xfId="1" applyNumberFormat="1" applyFont="1" applyAlignment="1">
      <alignment vertical="top"/>
    </xf>
    <xf numFmtId="0" fontId="19" fillId="0" borderId="0" xfId="0" applyFont="1" applyAlignment="1">
      <alignment vertical="top"/>
    </xf>
    <xf numFmtId="0" fontId="3" fillId="0" borderId="5" xfId="2" applyFont="1" applyBorder="1">
      <alignment vertical="center"/>
    </xf>
    <xf numFmtId="0" fontId="3" fillId="0" borderId="6" xfId="2" applyFont="1" applyBorder="1">
      <alignment vertical="center"/>
    </xf>
    <xf numFmtId="0" fontId="3" fillId="0" borderId="3" xfId="2" applyFont="1" applyBorder="1">
      <alignment vertical="center"/>
    </xf>
    <xf numFmtId="0" fontId="3" fillId="0" borderId="4" xfId="2" applyFont="1" applyBorder="1">
      <alignment vertical="center"/>
    </xf>
    <xf numFmtId="49" fontId="3" fillId="0" borderId="17"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0" xfId="0" applyFont="1" applyAlignment="1">
      <alignment vertical="top"/>
    </xf>
    <xf numFmtId="0" fontId="3" fillId="0" borderId="0" xfId="1" applyFont="1" applyAlignment="1">
      <alignment horizontal="left" vertical="center"/>
    </xf>
    <xf numFmtId="0" fontId="18" fillId="0" borderId="10" xfId="2" applyFont="1" applyBorder="1">
      <alignment vertical="center"/>
    </xf>
    <xf numFmtId="0" fontId="18" fillId="0" borderId="11" xfId="2" applyFont="1" applyBorder="1">
      <alignment vertical="center"/>
    </xf>
    <xf numFmtId="0" fontId="18" fillId="0" borderId="13" xfId="2" applyFont="1" applyBorder="1">
      <alignment vertical="center"/>
    </xf>
    <xf numFmtId="49" fontId="3" fillId="0" borderId="0" xfId="1" applyNumberFormat="1" applyFont="1">
      <alignment vertical="center"/>
    </xf>
    <xf numFmtId="0" fontId="18" fillId="0" borderId="14" xfId="2" applyFont="1" applyBorder="1">
      <alignment vertical="center"/>
    </xf>
    <xf numFmtId="0" fontId="18" fillId="0" borderId="0" xfId="2" applyFont="1">
      <alignment vertical="center"/>
    </xf>
    <xf numFmtId="0" fontId="18" fillId="0" borderId="16" xfId="2" applyFont="1" applyBorder="1">
      <alignment vertical="center"/>
    </xf>
    <xf numFmtId="0" fontId="18" fillId="0" borderId="12" xfId="2" applyFont="1" applyBorder="1">
      <alignment vertical="center"/>
    </xf>
    <xf numFmtId="0" fontId="18" fillId="0" borderId="8" xfId="2" applyFont="1" applyBorder="1">
      <alignment vertical="center"/>
    </xf>
    <xf numFmtId="0" fontId="18" fillId="0" borderId="9" xfId="2" applyFont="1" applyBorder="1">
      <alignment vertical="center"/>
    </xf>
    <xf numFmtId="0" fontId="3" fillId="0" borderId="0" xfId="2" applyFont="1" applyAlignment="1">
      <alignment horizontal="right" vertical="center"/>
    </xf>
    <xf numFmtId="0" fontId="20" fillId="0" borderId="0" xfId="0" applyFont="1" applyAlignment="1">
      <alignment vertical="top"/>
    </xf>
    <xf numFmtId="0" fontId="19" fillId="0" borderId="16" xfId="0" applyFont="1" applyBorder="1" applyAlignment="1">
      <alignment vertical="top"/>
    </xf>
    <xf numFmtId="0" fontId="16" fillId="0" borderId="0" xfId="0" applyFont="1" applyAlignment="1">
      <alignment vertical="top"/>
    </xf>
    <xf numFmtId="0" fontId="19" fillId="0" borderId="0" xfId="0" applyFont="1">
      <alignment vertical="center"/>
    </xf>
    <xf numFmtId="49" fontId="19" fillId="0" borderId="0" xfId="0" applyNumberFormat="1" applyFont="1" applyAlignment="1">
      <alignment horizontal="right" vertical="top"/>
    </xf>
    <xf numFmtId="49" fontId="3" fillId="0" borderId="0" xfId="0" applyNumberFormat="1" applyFont="1" applyAlignment="1">
      <alignment horizontal="right" vertical="center"/>
    </xf>
    <xf numFmtId="0" fontId="19" fillId="0" borderId="0" xfId="0" applyFont="1" applyAlignment="1">
      <alignment horizontal="left" vertical="top" wrapText="1"/>
    </xf>
    <xf numFmtId="0" fontId="14" fillId="0" borderId="11" xfId="0" applyFont="1" applyBorder="1" applyAlignment="1">
      <alignment vertical="top"/>
    </xf>
    <xf numFmtId="0" fontId="21" fillId="0" borderId="0" xfId="0" applyFont="1" applyAlignment="1">
      <alignment horizontal="left" vertical="top"/>
    </xf>
    <xf numFmtId="0" fontId="21" fillId="0" borderId="0" xfId="0" applyFont="1" applyAlignment="1">
      <alignment horizontal="left" vertical="center"/>
    </xf>
    <xf numFmtId="49" fontId="3" fillId="0" borderId="19" xfId="0" applyNumberFormat="1" applyFont="1" applyBorder="1" applyAlignment="1">
      <alignment horizontal="center" vertical="center"/>
    </xf>
    <xf numFmtId="0" fontId="3" fillId="0" borderId="20" xfId="2" applyFont="1" applyBorder="1">
      <alignment vertical="center"/>
    </xf>
    <xf numFmtId="0" fontId="3" fillId="0" borderId="21" xfId="2" applyFont="1" applyBorder="1">
      <alignment vertical="center"/>
    </xf>
    <xf numFmtId="0" fontId="3" fillId="0" borderId="1" xfId="0" applyFont="1" applyBorder="1">
      <alignment vertical="center"/>
    </xf>
    <xf numFmtId="176" fontId="3" fillId="0" borderId="1" xfId="0" applyNumberFormat="1" applyFont="1" applyBorder="1">
      <alignment vertical="center"/>
    </xf>
    <xf numFmtId="177" fontId="14" fillId="0" borderId="1" xfId="0" applyNumberFormat="1" applyFont="1" applyBorder="1" applyAlignment="1">
      <alignment vertical="top"/>
    </xf>
    <xf numFmtId="0" fontId="14" fillId="0" borderId="1" xfId="0" applyFont="1" applyBorder="1" applyAlignment="1">
      <alignment vertical="top"/>
    </xf>
    <xf numFmtId="181" fontId="14" fillId="0" borderId="1" xfId="0" applyNumberFormat="1" applyFont="1" applyBorder="1" applyAlignment="1">
      <alignment vertical="top"/>
    </xf>
    <xf numFmtId="183" fontId="3" fillId="0" borderId="0" xfId="0" applyNumberFormat="1" applyFont="1" applyAlignment="1">
      <alignment horizontal="right" vertical="center"/>
    </xf>
    <xf numFmtId="49" fontId="3" fillId="2" borderId="0" xfId="0" applyNumberFormat="1" applyFont="1" applyFill="1" applyAlignment="1" applyProtection="1">
      <alignment horizontal="left" vertical="center"/>
      <protection locked="0"/>
    </xf>
    <xf numFmtId="0" fontId="19" fillId="0" borderId="0" xfId="0" quotePrefix="1" applyFont="1" applyAlignment="1">
      <alignment vertical="top"/>
    </xf>
    <xf numFmtId="0" fontId="3" fillId="0" borderId="0" xfId="2" applyFont="1" applyBorder="1">
      <alignment vertical="center"/>
    </xf>
    <xf numFmtId="0" fontId="3" fillId="0" borderId="0" xfId="2" applyFont="1" applyAlignment="1">
      <alignment horizontal="distributed" vertical="center"/>
    </xf>
    <xf numFmtId="0" fontId="3" fillId="0" borderId="0" xfId="2" applyFont="1" applyFill="1" applyAlignment="1">
      <alignment vertical="center" shrinkToFit="1"/>
    </xf>
    <xf numFmtId="49" fontId="13" fillId="2" borderId="5" xfId="1" applyNumberFormat="1" applyFont="1" applyFill="1" applyBorder="1" applyAlignment="1" applyProtection="1">
      <alignment horizontal="left" vertical="center"/>
      <protection locked="0"/>
    </xf>
    <xf numFmtId="49" fontId="13" fillId="2" borderId="6" xfId="1" applyNumberFormat="1" applyFont="1" applyFill="1" applyBorder="1" applyAlignment="1" applyProtection="1">
      <alignment horizontal="left" vertical="center"/>
      <protection locked="0"/>
    </xf>
    <xf numFmtId="49" fontId="13" fillId="2" borderId="24" xfId="1" applyNumberFormat="1" applyFont="1" applyFill="1" applyBorder="1" applyAlignment="1" applyProtection="1">
      <alignment horizontal="left" vertical="center"/>
      <protection locked="0"/>
    </xf>
    <xf numFmtId="49" fontId="3" fillId="0" borderId="18"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30" xfId="0" applyNumberFormat="1" applyFont="1" applyBorder="1" applyAlignment="1">
      <alignment vertical="center" wrapText="1"/>
    </xf>
    <xf numFmtId="49" fontId="13" fillId="2" borderId="3" xfId="1" applyNumberFormat="1" applyFont="1" applyFill="1" applyBorder="1" applyAlignment="1" applyProtection="1">
      <alignment horizontal="left" vertical="center"/>
      <protection locked="0"/>
    </xf>
    <xf numFmtId="49" fontId="13" fillId="2" borderId="4" xfId="1" applyNumberFormat="1" applyFont="1" applyFill="1" applyBorder="1" applyAlignment="1" applyProtection="1">
      <alignment horizontal="left" vertical="center"/>
      <protection locked="0"/>
    </xf>
    <xf numFmtId="49" fontId="13" fillId="2" borderId="22" xfId="1" applyNumberFormat="1" applyFont="1" applyFill="1" applyBorder="1" applyAlignment="1" applyProtection="1">
      <alignment horizontal="left" vertical="center"/>
      <protection locked="0"/>
    </xf>
    <xf numFmtId="49" fontId="3" fillId="0" borderId="18"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13" fillId="2" borderId="3" xfId="1" applyNumberFormat="1" applyFont="1" applyFill="1" applyBorder="1" applyAlignment="1" applyProtection="1">
      <alignment horizontal="center" vertical="center"/>
      <protection locked="0"/>
    </xf>
    <xf numFmtId="49" fontId="13" fillId="2" borderId="22"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24" xfId="1" applyNumberFormat="1" applyFont="1" applyFill="1" applyBorder="1" applyAlignment="1" applyProtection="1">
      <alignment horizontal="center" vertical="center"/>
      <protection locked="0"/>
    </xf>
    <xf numFmtId="38" fontId="3" fillId="2" borderId="5" xfId="2" applyNumberFormat="1" applyFont="1" applyFill="1" applyBorder="1" applyAlignment="1" applyProtection="1">
      <alignment horizontal="right" vertical="center"/>
      <protection locked="0"/>
    </xf>
    <xf numFmtId="0" fontId="3" fillId="2" borderId="25" xfId="2" applyFont="1" applyFill="1" applyBorder="1" applyAlignment="1" applyProtection="1">
      <alignment horizontal="right" vertical="center"/>
      <protection locked="0"/>
    </xf>
    <xf numFmtId="38" fontId="3" fillId="0" borderId="18" xfId="0" applyNumberFormat="1" applyFont="1" applyBorder="1" applyAlignment="1">
      <alignment horizontal="center" vertical="center" wrapText="1"/>
    </xf>
    <xf numFmtId="38" fontId="3" fillId="0" borderId="2" xfId="0" applyNumberFormat="1" applyFont="1" applyBorder="1" applyAlignment="1">
      <alignment horizontal="center" vertical="center" wrapText="1"/>
    </xf>
    <xf numFmtId="38" fontId="3" fillId="2" borderId="3" xfId="2" applyNumberFormat="1" applyFont="1" applyFill="1" applyBorder="1" applyAlignment="1" applyProtection="1">
      <alignment horizontal="right" vertical="center"/>
      <protection locked="0"/>
    </xf>
    <xf numFmtId="0" fontId="3" fillId="2" borderId="23" xfId="2" applyFont="1" applyFill="1" applyBorder="1" applyAlignment="1" applyProtection="1">
      <alignment horizontal="right" vertical="center"/>
      <protection locked="0"/>
    </xf>
    <xf numFmtId="49" fontId="13" fillId="2" borderId="26" xfId="1" applyNumberFormat="1" applyFont="1" applyFill="1" applyBorder="1" applyAlignment="1" applyProtection="1">
      <alignment horizontal="left" vertical="center"/>
      <protection locked="0"/>
    </xf>
    <xf numFmtId="49" fontId="13" fillId="2" borderId="27" xfId="1" applyNumberFormat="1" applyFont="1" applyFill="1" applyBorder="1" applyAlignment="1" applyProtection="1">
      <alignment horizontal="left" vertical="center"/>
      <protection locked="0"/>
    </xf>
    <xf numFmtId="49" fontId="13" fillId="2" borderId="28" xfId="1" applyNumberFormat="1" applyFont="1" applyFill="1" applyBorder="1" applyAlignment="1" applyProtection="1">
      <alignment horizontal="left" vertical="center"/>
      <protection locked="0"/>
    </xf>
    <xf numFmtId="38" fontId="3" fillId="2" borderId="26" xfId="2" applyNumberFormat="1" applyFont="1" applyFill="1" applyBorder="1" applyAlignment="1" applyProtection="1">
      <alignment horizontal="right" vertical="center"/>
      <protection locked="0"/>
    </xf>
    <xf numFmtId="0" fontId="3" fillId="2" borderId="29" xfId="2" applyFont="1" applyFill="1" applyBorder="1" applyAlignment="1" applyProtection="1">
      <alignment horizontal="right" vertical="center"/>
      <protection locked="0"/>
    </xf>
    <xf numFmtId="0" fontId="13" fillId="3" borderId="26" xfId="1" applyFont="1" applyFill="1" applyBorder="1" applyAlignment="1">
      <alignment horizontal="left" vertical="center"/>
    </xf>
    <xf numFmtId="0" fontId="13" fillId="3" borderId="28" xfId="1" applyFont="1" applyFill="1" applyBorder="1" applyAlignment="1">
      <alignment horizontal="left" vertical="center"/>
    </xf>
    <xf numFmtId="4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19" fillId="0" borderId="0" xfId="0" applyFont="1" applyAlignment="1">
      <alignment horizontal="left" vertical="center" wrapText="1"/>
    </xf>
    <xf numFmtId="0" fontId="19" fillId="0" borderId="0" xfId="0" applyFont="1" applyAlignment="1">
      <alignment vertical="top" wrapText="1"/>
    </xf>
    <xf numFmtId="0" fontId="3" fillId="0" borderId="15" xfId="0" applyFont="1" applyBorder="1" applyAlignment="1">
      <alignment horizontal="left" vertical="center"/>
    </xf>
    <xf numFmtId="0" fontId="3" fillId="0" borderId="1" xfId="0" applyFont="1" applyBorder="1" applyAlignment="1">
      <alignment horizontal="left" vertical="center"/>
    </xf>
    <xf numFmtId="49" fontId="3" fillId="2" borderId="0" xfId="0" applyNumberFormat="1" applyFont="1" applyFill="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15" fillId="0" borderId="10" xfId="0" applyFont="1" applyBorder="1" applyAlignment="1">
      <alignment horizontal="left" vertical="center" indent="1"/>
    </xf>
    <xf numFmtId="0" fontId="15" fillId="0" borderId="11" xfId="0" applyFont="1" applyBorder="1" applyAlignment="1">
      <alignment horizontal="left" vertical="center" indent="1"/>
    </xf>
    <xf numFmtId="0" fontId="15" fillId="0" borderId="13" xfId="0" applyFont="1" applyBorder="1" applyAlignment="1">
      <alignment horizontal="left" vertical="center" indent="1"/>
    </xf>
    <xf numFmtId="182" fontId="3" fillId="2" borderId="0" xfId="0" applyNumberFormat="1" applyFont="1" applyFill="1" applyAlignment="1" applyProtection="1">
      <alignment horizontal="left" vertical="center"/>
      <protection locked="0"/>
    </xf>
    <xf numFmtId="180" fontId="3" fillId="2" borderId="0" xfId="0" applyNumberFormat="1" applyFont="1" applyFill="1" applyAlignment="1" applyProtection="1">
      <alignment horizontal="left" vertical="center"/>
      <protection locked="0"/>
    </xf>
    <xf numFmtId="38" fontId="3" fillId="2" borderId="0" xfId="0" applyNumberFormat="1" applyFont="1" applyFill="1" applyAlignment="1" applyProtection="1">
      <alignment horizontal="right" vertical="center"/>
      <protection locked="0"/>
    </xf>
    <xf numFmtId="183" fontId="3" fillId="2" borderId="0" xfId="0" applyNumberFormat="1" applyFont="1" applyFill="1" applyAlignment="1" applyProtection="1">
      <alignment horizontal="right" vertical="center"/>
      <protection locked="0"/>
    </xf>
    <xf numFmtId="0" fontId="16" fillId="0" borderId="0" xfId="0" applyFont="1" applyAlignment="1">
      <alignment horizontal="left" vertical="center" wrapText="1"/>
    </xf>
    <xf numFmtId="177" fontId="3" fillId="2" borderId="0" xfId="0" applyNumberFormat="1" applyFont="1" applyFill="1" applyAlignment="1" applyProtection="1">
      <alignment horizontal="left" vertical="center"/>
      <protection locked="0"/>
    </xf>
    <xf numFmtId="0" fontId="19" fillId="0" borderId="0" xfId="0" applyFont="1" applyAlignment="1">
      <alignment vertical="top"/>
    </xf>
    <xf numFmtId="14" fontId="3" fillId="2" borderId="0" xfId="0" applyNumberFormat="1" applyFont="1" applyFill="1" applyAlignment="1" applyProtection="1">
      <alignment horizontal="left" vertical="center"/>
      <protection locked="0"/>
    </xf>
    <xf numFmtId="178" fontId="6" fillId="0" borderId="0" xfId="1" applyNumberFormat="1" applyFont="1" applyAlignment="1">
      <alignment horizontal="right" vertical="top"/>
    </xf>
    <xf numFmtId="181" fontId="3" fillId="2" borderId="0" xfId="0" applyNumberFormat="1" applyFont="1" applyFill="1" applyAlignment="1" applyProtection="1">
      <alignment horizontal="left" vertical="center"/>
      <protection locked="0"/>
    </xf>
    <xf numFmtId="0" fontId="16" fillId="0" borderId="0" xfId="0" applyFont="1" applyAlignment="1">
      <alignment vertical="top"/>
    </xf>
    <xf numFmtId="0" fontId="3" fillId="0" borderId="0" xfId="2" applyFont="1" applyAlignment="1">
      <alignment horizontal="distributed" vertical="center"/>
    </xf>
    <xf numFmtId="0" fontId="3" fillId="0" borderId="0" xfId="2" applyFont="1" applyBorder="1" applyAlignment="1">
      <alignment horizontal="distributed" vertical="center"/>
    </xf>
    <xf numFmtId="0" fontId="3" fillId="2" borderId="0" xfId="2" applyFont="1" applyFill="1" applyAlignment="1" applyProtection="1">
      <alignment vertical="center" shrinkToFit="1"/>
      <protection locked="0"/>
    </xf>
    <xf numFmtId="0" fontId="3" fillId="0" borderId="0" xfId="0" applyFont="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2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CCECFF"/>
      <color rgb="FFFFCCFF"/>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25400</xdr:rowOff>
    </xdr:from>
    <xdr:to>
      <xdr:col>9</xdr:col>
      <xdr:colOff>533400</xdr:colOff>
      <xdr:row>7</xdr:row>
      <xdr:rowOff>304800</xdr:rowOff>
    </xdr:to>
    <xdr:sp macro="" textlink="">
      <xdr:nvSpPr>
        <xdr:cNvPr id="2" name="四角形: 角を丸くする 1">
          <a:extLst>
            <a:ext uri="{FF2B5EF4-FFF2-40B4-BE49-F238E27FC236}">
              <a16:creationId xmlns:a16="http://schemas.microsoft.com/office/drawing/2014/main" id="{260467BA-5C2D-4108-898C-59E90F96222F}"/>
            </a:ext>
          </a:extLst>
        </xdr:cNvPr>
        <xdr:cNvSpPr/>
      </xdr:nvSpPr>
      <xdr:spPr>
        <a:xfrm>
          <a:off x="863600" y="736600"/>
          <a:ext cx="2641600" cy="11938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紙申請用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30"/>
  <sheetViews>
    <sheetView showGridLines="0" tabSelected="1" view="pageBreakPreview" topLeftCell="B1" zoomScale="60" zoomScaleNormal="100" workbookViewId="0">
      <selection activeCell="B1" sqref="B1"/>
    </sheetView>
  </sheetViews>
  <sheetFormatPr defaultColWidth="9" defaultRowHeight="13.5" x14ac:dyDescent="0.15"/>
  <cols>
    <col min="1" max="1" width="10.375" style="1" hidden="1" customWidth="1"/>
    <col min="2" max="2" width="11" style="1" customWidth="1"/>
    <col min="3" max="3" width="1.625" style="1" customWidth="1"/>
    <col min="4" max="4" width="6.125" style="1" customWidth="1"/>
    <col min="5" max="5" width="5.625" style="1" customWidth="1"/>
    <col min="6" max="6" width="6.625" style="1" customWidth="1"/>
    <col min="7" max="7" width="8" style="1" customWidth="1"/>
    <col min="8" max="8" width="2.625" style="1" customWidth="1"/>
    <col min="9" max="9" width="1.625" style="1" customWidth="1"/>
    <col min="10" max="10" width="9.25" style="1" customWidth="1"/>
    <col min="11" max="11" width="4.125" style="1" customWidth="1"/>
    <col min="12" max="12" width="1.625" style="1" customWidth="1"/>
    <col min="13" max="13" width="9.5" style="1" customWidth="1"/>
    <col min="14" max="14" width="4.75" style="1" customWidth="1"/>
    <col min="15" max="15" width="7.125" style="1" customWidth="1"/>
    <col min="16" max="16" width="8.375" style="1" customWidth="1"/>
    <col min="17" max="17" width="7.625" style="1" customWidth="1"/>
    <col min="18" max="18" width="5.625" style="1" customWidth="1"/>
    <col min="19" max="19" width="6.625" style="1" customWidth="1"/>
    <col min="20" max="20" width="5.25" style="1" customWidth="1"/>
    <col min="21" max="21" width="7.75" style="1" customWidth="1"/>
    <col min="22" max="22" width="6.625" style="1" customWidth="1"/>
    <col min="23" max="23" width="2.375" style="1" customWidth="1"/>
    <col min="24" max="24" width="19.375" style="1" customWidth="1"/>
    <col min="25" max="25" width="4" style="1" customWidth="1"/>
    <col min="26" max="26" width="2.625" style="1" customWidth="1"/>
    <col min="27" max="27" width="3.625" style="1" customWidth="1"/>
    <col min="28" max="16384" width="9" style="1"/>
  </cols>
  <sheetData>
    <row r="1" spans="1:27" ht="30" customHeight="1" x14ac:dyDescent="0.15">
      <c r="A1" s="3"/>
      <c r="B1" s="3"/>
      <c r="C1" s="4" t="s">
        <v>164</v>
      </c>
      <c r="D1" s="4"/>
      <c r="Q1" s="6"/>
      <c r="R1" s="6"/>
      <c r="T1" s="62"/>
      <c r="U1" s="62"/>
      <c r="V1" s="62"/>
      <c r="W1" s="154">
        <v>44927</v>
      </c>
      <c r="X1" s="154"/>
      <c r="Y1" s="154"/>
      <c r="Z1" s="154"/>
      <c r="AA1" s="6"/>
    </row>
    <row r="2" spans="1:27" ht="15" hidden="1" customHeight="1" x14ac:dyDescent="0.15">
      <c r="A2" s="3"/>
      <c r="B2" s="3"/>
      <c r="C2" s="50"/>
      <c r="D2" s="50"/>
      <c r="AA2" s="6"/>
    </row>
    <row r="3" spans="1:27" ht="26.25" customHeight="1" x14ac:dyDescent="0.15">
      <c r="A3" s="2"/>
      <c r="B3" s="2"/>
      <c r="C3" s="1" t="s">
        <v>168</v>
      </c>
      <c r="AA3" s="6"/>
    </row>
    <row r="4" spans="1:27" ht="42" customHeight="1" x14ac:dyDescent="0.15">
      <c r="A4" s="2"/>
      <c r="B4" s="2"/>
      <c r="M4" s="157" t="s">
        <v>182</v>
      </c>
      <c r="N4" s="157"/>
      <c r="P4" s="159"/>
      <c r="Q4" s="159"/>
      <c r="R4" s="159"/>
      <c r="S4" s="159"/>
      <c r="T4" s="159"/>
      <c r="U4" s="159"/>
      <c r="V4" s="159"/>
      <c r="W4" s="159"/>
      <c r="X4" s="159"/>
      <c r="Y4" s="159"/>
      <c r="AA4" s="6"/>
    </row>
    <row r="5" spans="1:27" ht="9" customHeight="1" x14ac:dyDescent="0.15">
      <c r="A5" s="2"/>
      <c r="B5" s="2"/>
      <c r="M5" s="105"/>
      <c r="N5" s="105"/>
      <c r="P5" s="106"/>
      <c r="Q5" s="106"/>
      <c r="R5" s="106"/>
      <c r="S5" s="106"/>
      <c r="T5" s="106"/>
      <c r="U5" s="106"/>
      <c r="V5" s="106"/>
      <c r="W5" s="106"/>
      <c r="X5" s="106"/>
      <c r="Y5" s="106"/>
      <c r="AA5" s="6"/>
    </row>
    <row r="6" spans="1:27" ht="42" customHeight="1" x14ac:dyDescent="0.15">
      <c r="A6" s="2"/>
      <c r="B6" s="2"/>
      <c r="M6" s="157" t="s">
        <v>183</v>
      </c>
      <c r="N6" s="157"/>
      <c r="P6" s="159"/>
      <c r="Q6" s="159"/>
      <c r="R6" s="159"/>
      <c r="S6" s="159"/>
      <c r="T6" s="159"/>
      <c r="U6" s="159"/>
      <c r="V6" s="159"/>
      <c r="W6" s="159"/>
      <c r="X6" s="159"/>
      <c r="Y6" s="159"/>
      <c r="AA6" s="6"/>
    </row>
    <row r="7" spans="1:27" ht="9" customHeight="1" x14ac:dyDescent="0.15">
      <c r="A7" s="2"/>
      <c r="B7" s="2"/>
      <c r="M7" s="105"/>
      <c r="N7" s="105"/>
      <c r="P7" s="106"/>
      <c r="Q7" s="106"/>
      <c r="R7" s="106"/>
      <c r="S7" s="106"/>
      <c r="T7" s="106"/>
      <c r="U7" s="106"/>
      <c r="V7" s="106"/>
      <c r="W7" s="106"/>
      <c r="X7" s="106"/>
      <c r="Y7" s="106"/>
      <c r="AA7" s="6"/>
    </row>
    <row r="8" spans="1:27" ht="42" customHeight="1" x14ac:dyDescent="0.15">
      <c r="A8" s="2"/>
      <c r="B8" s="2"/>
      <c r="M8" s="158" t="s">
        <v>184</v>
      </c>
      <c r="N8" s="158"/>
      <c r="P8" s="159"/>
      <c r="Q8" s="159"/>
      <c r="R8" s="159"/>
      <c r="T8" s="159"/>
      <c r="U8" s="159"/>
      <c r="V8" s="159"/>
      <c r="W8" s="159"/>
      <c r="X8" s="159"/>
      <c r="Y8" s="159"/>
      <c r="AA8" s="6"/>
    </row>
    <row r="9" spans="1:27" ht="11.25" customHeight="1" x14ac:dyDescent="0.15">
      <c r="A9" s="2"/>
      <c r="B9" s="2"/>
      <c r="P9" s="104"/>
      <c r="Q9" s="104"/>
      <c r="AA9" s="6"/>
    </row>
    <row r="10" spans="1:27" ht="5.25" customHeight="1" x14ac:dyDescent="0.15">
      <c r="A10" s="2"/>
      <c r="B10" s="2"/>
      <c r="C10" s="72"/>
      <c r="D10" s="73"/>
      <c r="E10" s="73"/>
      <c r="F10" s="73"/>
      <c r="G10" s="73"/>
      <c r="H10" s="73"/>
      <c r="I10" s="73"/>
      <c r="J10" s="73"/>
      <c r="K10" s="73"/>
      <c r="L10" s="73"/>
      <c r="M10" s="73"/>
      <c r="N10" s="73"/>
      <c r="O10" s="73"/>
      <c r="P10" s="73"/>
      <c r="Q10" s="73"/>
      <c r="R10" s="73"/>
      <c r="S10" s="73"/>
      <c r="T10" s="73"/>
      <c r="U10" s="73"/>
      <c r="V10" s="73"/>
      <c r="W10" s="73"/>
      <c r="X10" s="73"/>
      <c r="Y10" s="73"/>
      <c r="Z10" s="74"/>
    </row>
    <row r="11" spans="1:27" ht="15" customHeight="1" x14ac:dyDescent="0.15">
      <c r="A11" s="2"/>
      <c r="B11" s="75"/>
      <c r="C11" s="76" t="s">
        <v>12</v>
      </c>
      <c r="D11" s="77"/>
      <c r="E11" s="77"/>
      <c r="F11" s="77"/>
      <c r="G11" s="77"/>
      <c r="H11" s="77"/>
      <c r="I11" s="77"/>
      <c r="J11" s="77"/>
      <c r="K11" s="77"/>
      <c r="L11" s="77"/>
      <c r="M11" s="77"/>
      <c r="N11" s="77"/>
      <c r="O11" s="77"/>
      <c r="P11" s="77"/>
      <c r="Q11" s="77"/>
      <c r="R11" s="77"/>
      <c r="S11" s="77"/>
      <c r="T11" s="77"/>
      <c r="U11" s="77"/>
      <c r="V11" s="77"/>
      <c r="W11" s="77"/>
      <c r="X11" s="77"/>
      <c r="Y11" s="77"/>
      <c r="Z11" s="78"/>
    </row>
    <row r="12" spans="1:27" ht="15" customHeight="1" x14ac:dyDescent="0.15">
      <c r="A12" s="2"/>
      <c r="B12" s="2"/>
      <c r="C12" s="76" t="s">
        <v>13</v>
      </c>
      <c r="D12" s="77"/>
      <c r="E12" s="77"/>
      <c r="F12" s="77"/>
      <c r="G12" s="77"/>
      <c r="H12" s="77"/>
      <c r="I12" s="77"/>
      <c r="J12" s="77"/>
      <c r="K12" s="77"/>
      <c r="L12" s="77"/>
      <c r="M12" s="77"/>
      <c r="N12" s="77"/>
      <c r="O12" s="77"/>
      <c r="P12" s="77"/>
      <c r="Q12" s="77"/>
      <c r="R12" s="77"/>
      <c r="S12" s="77"/>
      <c r="T12" s="77"/>
      <c r="U12" s="77"/>
      <c r="V12" s="77"/>
      <c r="W12" s="77"/>
      <c r="X12" s="77"/>
      <c r="Y12" s="77"/>
      <c r="Z12" s="78"/>
    </row>
    <row r="13" spans="1:27" ht="15" customHeight="1" x14ac:dyDescent="0.15">
      <c r="A13" s="2"/>
      <c r="B13" s="2"/>
      <c r="C13" s="76" t="s">
        <v>14</v>
      </c>
      <c r="D13" s="77"/>
      <c r="E13" s="77"/>
      <c r="F13" s="77"/>
      <c r="G13" s="77"/>
      <c r="H13" s="77"/>
      <c r="I13" s="77"/>
      <c r="J13" s="77"/>
      <c r="K13" s="77"/>
      <c r="L13" s="77"/>
      <c r="M13" s="77"/>
      <c r="N13" s="77"/>
      <c r="O13" s="77"/>
      <c r="P13" s="77"/>
      <c r="Q13" s="77"/>
      <c r="R13" s="77"/>
      <c r="S13" s="77"/>
      <c r="T13" s="77"/>
      <c r="U13" s="77"/>
      <c r="V13" s="77"/>
      <c r="W13" s="77"/>
      <c r="X13" s="77"/>
      <c r="Y13" s="77"/>
      <c r="Z13" s="78"/>
    </row>
    <row r="14" spans="1:27" ht="15" hidden="1" customHeight="1" x14ac:dyDescent="0.15">
      <c r="A14" s="2"/>
      <c r="B14" s="2"/>
      <c r="C14" s="76"/>
      <c r="D14" s="77"/>
      <c r="E14" s="77"/>
      <c r="F14" s="77"/>
      <c r="G14" s="77"/>
      <c r="H14" s="77"/>
      <c r="I14" s="77"/>
      <c r="J14" s="77"/>
      <c r="K14" s="77"/>
      <c r="L14" s="77"/>
      <c r="M14" s="77"/>
      <c r="N14" s="77"/>
      <c r="O14" s="77"/>
      <c r="P14" s="77"/>
      <c r="Q14" s="77"/>
      <c r="R14" s="77"/>
      <c r="S14" s="77"/>
      <c r="T14" s="77"/>
      <c r="U14" s="77"/>
      <c r="V14" s="77"/>
      <c r="W14" s="77"/>
      <c r="X14" s="77"/>
      <c r="Y14" s="77"/>
      <c r="Z14" s="78"/>
    </row>
    <row r="15" spans="1:27" ht="5.25" customHeight="1" x14ac:dyDescent="0.15">
      <c r="A15" s="2"/>
      <c r="B15" s="2"/>
      <c r="C15" s="79"/>
      <c r="D15" s="80"/>
      <c r="E15" s="80"/>
      <c r="F15" s="80"/>
      <c r="G15" s="80"/>
      <c r="H15" s="80"/>
      <c r="I15" s="80"/>
      <c r="J15" s="80"/>
      <c r="K15" s="80"/>
      <c r="L15" s="80"/>
      <c r="M15" s="80"/>
      <c r="N15" s="80"/>
      <c r="O15" s="80"/>
      <c r="P15" s="80"/>
      <c r="Q15" s="80"/>
      <c r="R15" s="80"/>
      <c r="S15" s="80"/>
      <c r="T15" s="80"/>
      <c r="U15" s="80"/>
      <c r="V15" s="80"/>
      <c r="W15" s="80"/>
      <c r="X15" s="80"/>
      <c r="Y15" s="80"/>
      <c r="Z15" s="81"/>
    </row>
    <row r="16" spans="1:27" ht="15" customHeight="1" x14ac:dyDescent="0.15">
      <c r="A16" s="2"/>
      <c r="B16" s="2"/>
    </row>
    <row r="17" spans="1:26" ht="15" hidden="1" customHeight="1" x14ac:dyDescent="0.15">
      <c r="A17" s="2"/>
      <c r="B17" s="2"/>
    </row>
    <row r="18" spans="1:26" ht="15" hidden="1" customHeight="1" x14ac:dyDescent="0.15">
      <c r="A18" s="2"/>
      <c r="B18" s="2"/>
    </row>
    <row r="19" spans="1:26" ht="20.100000000000001" customHeight="1" x14ac:dyDescent="0.15">
      <c r="A19" s="2"/>
      <c r="B19" s="2"/>
      <c r="C19" s="143" t="s">
        <v>144</v>
      </c>
      <c r="D19" s="144"/>
      <c r="E19" s="144"/>
      <c r="F19" s="144"/>
      <c r="G19" s="144"/>
      <c r="H19" s="145"/>
    </row>
    <row r="20" spans="1:26" ht="15" customHeight="1" x14ac:dyDescent="0.15">
      <c r="A20" s="2"/>
      <c r="B20" s="2"/>
      <c r="C20" s="12"/>
      <c r="D20" s="51"/>
      <c r="E20" s="51"/>
      <c r="F20" s="51"/>
      <c r="G20" s="51"/>
      <c r="H20" s="51"/>
      <c r="I20" s="13"/>
      <c r="J20" s="13"/>
      <c r="K20" s="13"/>
      <c r="L20" s="13"/>
      <c r="M20" s="13"/>
      <c r="N20" s="13"/>
      <c r="O20" s="13"/>
      <c r="P20" s="13"/>
      <c r="Q20" s="13"/>
      <c r="R20" s="13"/>
      <c r="S20" s="13"/>
      <c r="T20" s="13"/>
      <c r="U20" s="13"/>
      <c r="V20" s="13"/>
      <c r="W20" s="13"/>
      <c r="X20" s="13"/>
      <c r="Y20" s="13"/>
      <c r="Z20" s="14"/>
    </row>
    <row r="21" spans="1:26" ht="15.75" hidden="1" customHeight="1" x14ac:dyDescent="0.15">
      <c r="A21" s="2"/>
      <c r="B21" s="2"/>
      <c r="C21" s="18"/>
      <c r="D21" s="15"/>
      <c r="E21" s="160"/>
      <c r="F21" s="160"/>
      <c r="G21" s="160"/>
      <c r="H21" s="160"/>
      <c r="I21" s="17"/>
      <c r="J21" s="156"/>
      <c r="K21" s="156"/>
      <c r="L21" s="156"/>
      <c r="M21" s="156"/>
      <c r="N21" s="156"/>
      <c r="O21" s="156"/>
      <c r="P21" s="156"/>
      <c r="Q21" s="156"/>
      <c r="R21" s="156"/>
      <c r="S21" s="156"/>
      <c r="T21" s="156"/>
      <c r="U21" s="156"/>
      <c r="V21" s="156"/>
      <c r="W21" s="156"/>
      <c r="X21" s="156"/>
      <c r="Y21" s="156"/>
      <c r="Z21" s="16"/>
    </row>
    <row r="22" spans="1:26" ht="15.75" hidden="1" customHeight="1" x14ac:dyDescent="0.15">
      <c r="A22" s="2"/>
      <c r="B22" s="2"/>
      <c r="C22" s="18"/>
      <c r="D22" s="15"/>
      <c r="E22" s="33"/>
      <c r="F22" s="33"/>
      <c r="G22" s="33"/>
      <c r="H22" s="33"/>
      <c r="I22" s="17"/>
      <c r="J22" s="85"/>
      <c r="K22" s="85"/>
      <c r="L22" s="85"/>
      <c r="M22" s="85"/>
      <c r="N22" s="85"/>
      <c r="O22" s="85"/>
      <c r="P22" s="85"/>
      <c r="Q22" s="85"/>
      <c r="R22" s="85"/>
      <c r="S22" s="85"/>
      <c r="T22" s="85"/>
      <c r="U22" s="85"/>
      <c r="V22" s="85"/>
      <c r="W22" s="85"/>
      <c r="X22" s="85"/>
      <c r="Y22" s="85"/>
      <c r="Z22" s="16"/>
    </row>
    <row r="23" spans="1:26" ht="15.75" hidden="1" customHeight="1" x14ac:dyDescent="0.15">
      <c r="A23" s="2"/>
      <c r="B23" s="2"/>
      <c r="C23" s="18"/>
      <c r="D23" s="15"/>
      <c r="E23" s="33"/>
      <c r="F23" s="33"/>
      <c r="G23" s="33"/>
      <c r="H23" s="33"/>
      <c r="I23" s="17"/>
      <c r="J23" s="85"/>
      <c r="K23" s="85"/>
      <c r="L23" s="85"/>
      <c r="M23" s="85"/>
      <c r="N23" s="85"/>
      <c r="O23" s="85"/>
      <c r="P23" s="85"/>
      <c r="Q23" s="85"/>
      <c r="R23" s="85"/>
      <c r="S23" s="85"/>
      <c r="T23" s="85"/>
      <c r="U23" s="85"/>
      <c r="V23" s="85"/>
      <c r="W23" s="85"/>
      <c r="X23" s="85"/>
      <c r="Y23" s="85"/>
      <c r="Z23" s="16"/>
    </row>
    <row r="24" spans="1:26" ht="15.75" hidden="1" customHeight="1" x14ac:dyDescent="0.15">
      <c r="A24" s="2"/>
      <c r="B24" s="2"/>
      <c r="C24" s="18"/>
      <c r="D24" s="15"/>
      <c r="E24" s="33"/>
      <c r="F24" s="33"/>
      <c r="G24" s="33"/>
      <c r="H24" s="33"/>
      <c r="I24" s="17"/>
      <c r="J24" s="85"/>
      <c r="K24" s="85"/>
      <c r="L24" s="85"/>
      <c r="M24" s="85"/>
      <c r="N24" s="85"/>
      <c r="O24" s="85"/>
      <c r="P24" s="85"/>
      <c r="Q24" s="85"/>
      <c r="R24" s="85"/>
      <c r="S24" s="85"/>
      <c r="T24" s="85"/>
      <c r="U24" s="85"/>
      <c r="V24" s="85"/>
      <c r="W24" s="85"/>
      <c r="X24" s="85"/>
      <c r="Y24" s="85"/>
      <c r="Z24" s="16"/>
    </row>
    <row r="25" spans="1:26" ht="15.75" hidden="1" customHeight="1" x14ac:dyDescent="0.15">
      <c r="A25" s="2"/>
      <c r="B25" s="2"/>
      <c r="C25" s="18"/>
      <c r="D25" s="15"/>
      <c r="E25" s="33"/>
      <c r="F25" s="33"/>
      <c r="G25" s="33"/>
      <c r="H25" s="33"/>
      <c r="I25" s="17"/>
      <c r="J25" s="85"/>
      <c r="K25" s="85"/>
      <c r="L25" s="85"/>
      <c r="M25" s="85"/>
      <c r="N25" s="85"/>
      <c r="O25" s="85"/>
      <c r="P25" s="85"/>
      <c r="Q25" s="85"/>
      <c r="R25" s="85"/>
      <c r="S25" s="85"/>
      <c r="T25" s="85"/>
      <c r="U25" s="85"/>
      <c r="V25" s="85"/>
      <c r="W25" s="85"/>
      <c r="X25" s="85"/>
      <c r="Y25" s="85"/>
      <c r="Z25" s="16"/>
    </row>
    <row r="26" spans="1:26" ht="39.950000000000003" customHeight="1" x14ac:dyDescent="0.15">
      <c r="A26" s="2">
        <f>IF(TRIM($I26)="", 1001, 0)</f>
        <v>1001</v>
      </c>
      <c r="B26" s="2"/>
      <c r="C26" s="18"/>
      <c r="D26" s="15">
        <v>1</v>
      </c>
      <c r="E26" s="1" t="s">
        <v>0</v>
      </c>
      <c r="I26" s="146"/>
      <c r="J26" s="147"/>
      <c r="K26" s="147"/>
      <c r="L26" s="147"/>
      <c r="M26" s="147"/>
      <c r="N26" s="33"/>
      <c r="O26" s="33"/>
      <c r="P26" s="33"/>
      <c r="Q26" s="33"/>
      <c r="R26" s="33"/>
      <c r="S26" s="33"/>
      <c r="T26" s="33"/>
      <c r="U26" s="33"/>
      <c r="V26" s="33"/>
      <c r="W26" s="33"/>
      <c r="X26" s="33"/>
      <c r="Y26" s="33"/>
      <c r="Z26" s="16"/>
    </row>
    <row r="27" spans="1:26" ht="20.100000000000001" customHeight="1" x14ac:dyDescent="0.15">
      <c r="A27" s="2"/>
      <c r="B27" s="2"/>
      <c r="C27" s="18"/>
      <c r="D27" s="15"/>
      <c r="E27" s="33"/>
      <c r="F27" s="33"/>
      <c r="G27" s="33"/>
      <c r="H27" s="33"/>
      <c r="I27" s="17"/>
      <c r="J27" s="63" t="s">
        <v>178</v>
      </c>
      <c r="K27" s="85"/>
      <c r="L27" s="85"/>
      <c r="M27" s="85"/>
      <c r="N27" s="85"/>
      <c r="O27" s="85"/>
      <c r="P27" s="85"/>
      <c r="Q27" s="85"/>
      <c r="R27" s="85"/>
      <c r="S27" s="85"/>
      <c r="T27" s="85"/>
      <c r="U27" s="85"/>
      <c r="V27" s="85"/>
      <c r="W27" s="85"/>
      <c r="X27" s="85"/>
      <c r="Y27" s="85"/>
      <c r="Z27" s="16"/>
    </row>
    <row r="28" spans="1:26" ht="39.950000000000003" customHeight="1" x14ac:dyDescent="0.15">
      <c r="A28" s="2">
        <f>IF(AND(TRIM($I28)&lt;&gt;"", OR(ISERROR(FIND("@"&amp;LEFT($I28,3)&amp;"@", 都道府県3))=FALSE, ISERROR(FIND("@"&amp;LEFT($I28,4)&amp;"@",都道府県4))=FALSE))=FALSE, 1001, 0)</f>
        <v>1001</v>
      </c>
      <c r="B28" s="2"/>
      <c r="C28" s="18"/>
      <c r="D28" s="15">
        <v>2</v>
      </c>
      <c r="E28" s="1" t="s">
        <v>107</v>
      </c>
      <c r="I28" s="141"/>
      <c r="J28" s="141"/>
      <c r="K28" s="141"/>
      <c r="L28" s="141"/>
      <c r="M28" s="141"/>
      <c r="N28" s="141"/>
      <c r="O28" s="141"/>
      <c r="P28" s="141"/>
      <c r="Q28" s="142"/>
      <c r="R28" s="141"/>
      <c r="S28" s="141"/>
      <c r="T28" s="141"/>
      <c r="U28" s="141"/>
      <c r="V28" s="141"/>
      <c r="W28" s="141"/>
      <c r="X28" s="141"/>
      <c r="Y28" s="141"/>
      <c r="Z28" s="16"/>
    </row>
    <row r="29" spans="1:26" ht="20.100000000000001" customHeight="1" x14ac:dyDescent="0.15">
      <c r="A29" s="2"/>
      <c r="B29" s="2"/>
      <c r="C29" s="18"/>
      <c r="D29" s="15"/>
      <c r="E29" s="33"/>
      <c r="F29" s="33"/>
      <c r="G29" s="33"/>
      <c r="H29" s="33"/>
      <c r="I29" s="17"/>
      <c r="J29" s="63" t="s">
        <v>8</v>
      </c>
      <c r="K29" s="85"/>
      <c r="L29" s="85"/>
      <c r="M29" s="85"/>
      <c r="N29" s="85"/>
      <c r="O29" s="85"/>
      <c r="P29" s="85"/>
      <c r="Q29" s="85"/>
      <c r="R29" s="85"/>
      <c r="S29" s="85"/>
      <c r="T29" s="85"/>
      <c r="U29" s="85"/>
      <c r="V29" s="85"/>
      <c r="W29" s="85"/>
      <c r="X29" s="85"/>
      <c r="Y29" s="85"/>
      <c r="Z29" s="16"/>
    </row>
    <row r="30" spans="1:26" ht="39.950000000000003" customHeight="1" x14ac:dyDescent="0.15">
      <c r="A30" s="2">
        <f>IF(TRIM($I30)="", 1001, 0)</f>
        <v>1001</v>
      </c>
      <c r="B30" s="2"/>
      <c r="C30" s="18"/>
      <c r="D30" s="15">
        <v>3</v>
      </c>
      <c r="E30" s="1" t="s">
        <v>145</v>
      </c>
      <c r="I30" s="135"/>
      <c r="J30" s="135"/>
      <c r="K30" s="135"/>
      <c r="L30" s="135"/>
      <c r="M30" s="135"/>
      <c r="N30" s="135"/>
      <c r="O30" s="135"/>
      <c r="P30" s="135"/>
      <c r="Q30" s="136"/>
      <c r="R30" s="135"/>
      <c r="S30" s="135"/>
      <c r="T30" s="135"/>
      <c r="U30" s="135"/>
      <c r="V30" s="135"/>
      <c r="W30" s="135"/>
      <c r="X30" s="135"/>
      <c r="Y30" s="135"/>
      <c r="Z30" s="16"/>
    </row>
    <row r="31" spans="1:26" ht="20.100000000000001" customHeight="1" x14ac:dyDescent="0.15">
      <c r="A31" s="2"/>
      <c r="B31" s="2"/>
      <c r="C31" s="19"/>
      <c r="D31" s="33"/>
      <c r="E31" s="33"/>
      <c r="F31" s="33"/>
      <c r="G31" s="33"/>
      <c r="H31" s="33"/>
      <c r="I31" s="17"/>
      <c r="J31" s="63" t="s">
        <v>159</v>
      </c>
      <c r="K31" s="85"/>
      <c r="L31" s="85"/>
      <c r="M31" s="85"/>
      <c r="N31" s="85"/>
      <c r="O31" s="85"/>
      <c r="P31" s="85"/>
      <c r="Q31" s="85"/>
      <c r="R31" s="85"/>
      <c r="S31" s="85"/>
      <c r="T31" s="85"/>
      <c r="U31" s="85"/>
      <c r="V31" s="85"/>
      <c r="W31" s="85"/>
      <c r="X31" s="85"/>
      <c r="Y31" s="85"/>
      <c r="Z31" s="16"/>
    </row>
    <row r="32" spans="1:26" ht="39.950000000000003" customHeight="1" x14ac:dyDescent="0.15">
      <c r="A32" s="2">
        <f>IF(TRIM($I32)="", 1001, 0)</f>
        <v>1001</v>
      </c>
      <c r="B32" s="2"/>
      <c r="C32" s="18"/>
      <c r="D32" s="15">
        <v>4</v>
      </c>
      <c r="E32" s="1" t="s">
        <v>1</v>
      </c>
      <c r="I32" s="135"/>
      <c r="J32" s="135"/>
      <c r="K32" s="135"/>
      <c r="L32" s="135"/>
      <c r="M32" s="135"/>
      <c r="N32" s="135"/>
      <c r="O32" s="135"/>
      <c r="P32" s="135"/>
      <c r="Q32" s="136"/>
      <c r="R32" s="135"/>
      <c r="S32" s="135"/>
      <c r="T32" s="135"/>
      <c r="U32" s="135"/>
      <c r="V32" s="135"/>
      <c r="W32" s="135"/>
      <c r="X32" s="135"/>
      <c r="Y32" s="135"/>
      <c r="Z32" s="16"/>
    </row>
    <row r="33" spans="1:27" ht="20.100000000000001" customHeight="1" x14ac:dyDescent="0.15">
      <c r="A33" s="2"/>
      <c r="B33" s="2"/>
      <c r="C33" s="19"/>
      <c r="D33" s="33"/>
      <c r="E33" s="33"/>
      <c r="F33" s="33"/>
      <c r="G33" s="33"/>
      <c r="H33" s="33"/>
      <c r="I33" s="17"/>
      <c r="J33" s="63" t="s">
        <v>160</v>
      </c>
      <c r="K33" s="85"/>
      <c r="L33" s="85"/>
      <c r="M33" s="85"/>
      <c r="N33" s="85"/>
      <c r="O33" s="85"/>
      <c r="P33" s="85"/>
      <c r="Q33" s="52"/>
      <c r="R33" s="85"/>
      <c r="S33" s="85"/>
      <c r="T33" s="85"/>
      <c r="U33" s="85"/>
      <c r="V33" s="85"/>
      <c r="W33" s="85"/>
      <c r="X33" s="85"/>
      <c r="Y33" s="85"/>
      <c r="Z33" s="20"/>
    </row>
    <row r="34" spans="1:27" ht="39.950000000000003" customHeight="1" x14ac:dyDescent="0.15">
      <c r="A34" s="2">
        <f>IF(TRIM($I34)="", 1001, 0)</f>
        <v>1001</v>
      </c>
      <c r="B34" s="2"/>
      <c r="C34" s="18"/>
      <c r="D34" s="15">
        <v>5</v>
      </c>
      <c r="E34" s="1" t="s">
        <v>9</v>
      </c>
      <c r="I34" s="135"/>
      <c r="J34" s="135"/>
      <c r="K34" s="135"/>
      <c r="L34" s="135"/>
      <c r="M34" s="135"/>
      <c r="N34" s="135"/>
      <c r="O34" s="135"/>
      <c r="P34" s="135"/>
      <c r="Q34" s="135"/>
      <c r="R34" s="135"/>
      <c r="S34" s="135"/>
      <c r="T34" s="135"/>
      <c r="U34" s="135"/>
      <c r="V34" s="135"/>
      <c r="W34" s="135"/>
      <c r="X34" s="135"/>
      <c r="Y34" s="135"/>
      <c r="Z34" s="16"/>
    </row>
    <row r="35" spans="1:27" ht="20.100000000000001" customHeight="1" x14ac:dyDescent="0.15">
      <c r="A35" s="2"/>
      <c r="B35" s="2"/>
      <c r="C35" s="19"/>
      <c r="D35" s="33"/>
      <c r="E35" s="33"/>
      <c r="F35" s="33"/>
      <c r="G35" s="33"/>
      <c r="H35" s="33"/>
      <c r="I35" s="17"/>
      <c r="J35" s="63" t="s">
        <v>152</v>
      </c>
      <c r="K35" s="85"/>
      <c r="L35" s="85"/>
      <c r="M35" s="85"/>
      <c r="N35" s="85"/>
      <c r="O35" s="85"/>
      <c r="P35" s="85"/>
      <c r="Q35" s="85"/>
      <c r="R35" s="85"/>
      <c r="S35" s="85"/>
      <c r="T35" s="85"/>
      <c r="U35" s="85"/>
      <c r="V35" s="85"/>
      <c r="W35" s="85"/>
      <c r="X35" s="85"/>
      <c r="Y35" s="85"/>
      <c r="Z35" s="20"/>
    </row>
    <row r="36" spans="1:27" ht="39.950000000000003" customHeight="1" x14ac:dyDescent="0.15">
      <c r="A36" s="2">
        <f>IF(OR(TRIM($I36)="", NOT(OR(IFERROR(SEARCH(" ",$I36),0)&gt;0, IFERROR(SEARCH("　",$I36),0)&gt;0))), 1001, 0)</f>
        <v>1001</v>
      </c>
      <c r="B36" s="2"/>
      <c r="C36" s="18"/>
      <c r="D36" s="15">
        <v>6</v>
      </c>
      <c r="E36" s="1" t="s">
        <v>146</v>
      </c>
      <c r="I36" s="135"/>
      <c r="J36" s="135"/>
      <c r="K36" s="135"/>
      <c r="L36" s="135"/>
      <c r="M36" s="135"/>
      <c r="N36" s="135"/>
      <c r="O36" s="135"/>
      <c r="P36" s="135"/>
      <c r="Q36" s="135"/>
      <c r="R36" s="135"/>
      <c r="S36" s="135"/>
      <c r="T36" s="135"/>
      <c r="U36" s="135"/>
      <c r="V36" s="135"/>
      <c r="W36" s="135"/>
      <c r="X36" s="135"/>
      <c r="Y36" s="135"/>
      <c r="Z36" s="16"/>
    </row>
    <row r="37" spans="1:27" ht="20.100000000000001" customHeight="1" x14ac:dyDescent="0.15">
      <c r="A37" s="2"/>
      <c r="B37" s="2"/>
      <c r="C37" s="19"/>
      <c r="D37" s="33"/>
      <c r="E37" s="33"/>
      <c r="F37" s="33"/>
      <c r="G37" s="33"/>
      <c r="H37" s="33"/>
      <c r="I37" s="32"/>
      <c r="J37" s="63" t="s">
        <v>142</v>
      </c>
      <c r="K37" s="63"/>
      <c r="L37" s="63"/>
      <c r="M37" s="63"/>
      <c r="N37" s="63"/>
      <c r="O37" s="63"/>
      <c r="P37" s="63"/>
      <c r="Q37" s="63"/>
      <c r="R37" s="63"/>
      <c r="S37" s="63"/>
      <c r="T37" s="63"/>
      <c r="U37" s="63"/>
      <c r="V37" s="63"/>
      <c r="W37" s="63"/>
      <c r="X37" s="63"/>
      <c r="Y37" s="63"/>
      <c r="Z37" s="20"/>
    </row>
    <row r="38" spans="1:27" ht="39.950000000000003" customHeight="1" x14ac:dyDescent="0.15">
      <c r="A38" s="2">
        <f>IF(OR(TRIM($I38)="", NOT(OR(IFERROR(SEARCH(" ",$I38),0)&gt;0, IFERROR(SEARCH("　",$I38),0)&gt;0))), 1001, 0)</f>
        <v>1001</v>
      </c>
      <c r="B38" s="2"/>
      <c r="C38" s="18"/>
      <c r="D38" s="15">
        <v>7</v>
      </c>
      <c r="E38" s="1" t="s">
        <v>2</v>
      </c>
      <c r="I38" s="135"/>
      <c r="J38" s="135"/>
      <c r="K38" s="135"/>
      <c r="L38" s="135"/>
      <c r="M38" s="135"/>
      <c r="N38" s="135"/>
      <c r="O38" s="135"/>
      <c r="P38" s="135"/>
      <c r="Q38" s="135"/>
      <c r="R38" s="135"/>
      <c r="S38" s="135"/>
      <c r="T38" s="135"/>
      <c r="U38" s="135"/>
      <c r="V38" s="135"/>
      <c r="W38" s="135"/>
      <c r="X38" s="135"/>
      <c r="Y38" s="135"/>
      <c r="Z38" s="16"/>
    </row>
    <row r="39" spans="1:27" ht="20.100000000000001" customHeight="1" x14ac:dyDescent="0.15">
      <c r="A39" s="2"/>
      <c r="B39" s="2"/>
      <c r="C39" s="19"/>
      <c r="D39" s="33"/>
      <c r="E39" s="33"/>
      <c r="F39" s="33"/>
      <c r="G39" s="33"/>
      <c r="H39" s="33"/>
      <c r="I39" s="32"/>
      <c r="J39" s="63" t="s">
        <v>5</v>
      </c>
      <c r="K39" s="63"/>
      <c r="L39" s="63"/>
      <c r="M39" s="63"/>
      <c r="N39" s="63"/>
      <c r="O39" s="63"/>
      <c r="P39" s="63"/>
      <c r="Q39" s="63"/>
      <c r="R39" s="63"/>
      <c r="S39" s="63"/>
      <c r="T39" s="63"/>
      <c r="U39" s="63"/>
      <c r="V39" s="63"/>
      <c r="W39" s="63"/>
      <c r="X39" s="63"/>
      <c r="Y39" s="63"/>
      <c r="Z39" s="16"/>
    </row>
    <row r="40" spans="1:27" ht="39.950000000000003" customHeight="1" x14ac:dyDescent="0.15">
      <c r="A40" s="2">
        <f>IF(NOT(AND(TRIM($I40)&lt;&gt;"",ISNUMBER(VALUE(SUBSTITUTE($I40,"-",""))), IFERROR(SEARCH("-",$I40),0)&gt;0)), 1001, 0)</f>
        <v>1001</v>
      </c>
      <c r="B40" s="2"/>
      <c r="C40" s="18"/>
      <c r="D40" s="15">
        <v>8</v>
      </c>
      <c r="E40" s="1" t="s">
        <v>3</v>
      </c>
      <c r="I40" s="135"/>
      <c r="J40" s="135"/>
      <c r="K40" s="135"/>
      <c r="L40" s="135"/>
      <c r="M40" s="135"/>
      <c r="O40" s="82" t="s">
        <v>101</v>
      </c>
      <c r="P40" s="102"/>
      <c r="Q40" s="1" t="s">
        <v>102</v>
      </c>
      <c r="Y40" s="85"/>
      <c r="Z40" s="16"/>
    </row>
    <row r="41" spans="1:27" ht="20.100000000000001" customHeight="1" x14ac:dyDescent="0.15">
      <c r="A41" s="2"/>
      <c r="B41" s="2"/>
      <c r="C41" s="19"/>
      <c r="D41" s="33"/>
      <c r="E41" s="33"/>
      <c r="F41" s="33"/>
      <c r="G41" s="33"/>
      <c r="H41" s="33"/>
      <c r="I41" s="17"/>
      <c r="J41" s="63" t="s">
        <v>143</v>
      </c>
      <c r="K41" s="85"/>
      <c r="L41" s="85"/>
      <c r="M41" s="85"/>
      <c r="N41" s="85"/>
      <c r="O41" s="85"/>
      <c r="P41" s="85"/>
      <c r="Q41" s="85"/>
      <c r="R41" s="85"/>
      <c r="S41" s="85"/>
      <c r="T41" s="85"/>
      <c r="U41" s="85"/>
      <c r="V41" s="85"/>
      <c r="W41" s="85"/>
      <c r="X41" s="85"/>
      <c r="Y41" s="85"/>
      <c r="Z41" s="16"/>
    </row>
    <row r="42" spans="1:27" ht="39.950000000000003" customHeight="1" x14ac:dyDescent="0.15">
      <c r="A42" s="2">
        <f>IF(OR(AND($I69="しない",TRIM($I42)=""), AND(TRIM($I42)&lt;&gt;"", OR(ISNUMBER(VALUE(SUBSTITUTE($I42,"-","")))=FALSE, IFERROR(SEARCH("-",$I42),0)=0))), 1001, 0)</f>
        <v>0</v>
      </c>
      <c r="B42" s="2"/>
      <c r="C42" s="18"/>
      <c r="D42" s="15">
        <v>9</v>
      </c>
      <c r="E42" s="1" t="s">
        <v>4</v>
      </c>
      <c r="I42" s="135"/>
      <c r="J42" s="135"/>
      <c r="K42" s="135"/>
      <c r="L42" s="135"/>
      <c r="M42" s="135"/>
      <c r="N42" s="85"/>
      <c r="O42" s="85"/>
      <c r="P42" s="85"/>
      <c r="Q42" s="85"/>
      <c r="R42" s="85"/>
      <c r="S42" s="85"/>
      <c r="T42" s="85"/>
      <c r="U42" s="85"/>
      <c r="V42" s="85"/>
      <c r="W42" s="85"/>
      <c r="X42" s="85"/>
      <c r="Y42" s="85"/>
      <c r="Z42" s="16"/>
    </row>
    <row r="43" spans="1:27" ht="20.100000000000001" customHeight="1" x14ac:dyDescent="0.15">
      <c r="A43" s="2"/>
      <c r="B43" s="2"/>
      <c r="C43" s="19"/>
      <c r="D43" s="33"/>
      <c r="E43" s="33"/>
      <c r="F43" s="33"/>
      <c r="G43" s="33"/>
      <c r="H43" s="33"/>
      <c r="I43" s="17"/>
      <c r="J43" s="63" t="s">
        <v>143</v>
      </c>
      <c r="K43" s="85"/>
      <c r="L43" s="85"/>
      <c r="M43" s="85"/>
      <c r="N43" s="85"/>
      <c r="O43" s="85"/>
      <c r="P43" s="85"/>
      <c r="Q43" s="85"/>
      <c r="R43" s="85"/>
      <c r="S43" s="85"/>
      <c r="T43" s="85"/>
      <c r="U43" s="85"/>
      <c r="V43" s="85"/>
      <c r="W43" s="85"/>
      <c r="X43" s="85"/>
      <c r="Y43" s="85"/>
      <c r="Z43" s="16"/>
    </row>
    <row r="44" spans="1:27" ht="39.950000000000003" customHeight="1" x14ac:dyDescent="0.15">
      <c r="A44" s="2">
        <f>IF(OR(AND($I69="しない",TRIM($I44)=""), (AND(TRIM($I44)&lt;&gt;"", IFERROR(SEARCH("@",$I44),0)=0))), 1001, 0)</f>
        <v>0</v>
      </c>
      <c r="B44" s="2"/>
      <c r="C44" s="19"/>
      <c r="D44" s="15">
        <v>10</v>
      </c>
      <c r="E44" s="1" t="s">
        <v>108</v>
      </c>
      <c r="I44" s="135"/>
      <c r="J44" s="135"/>
      <c r="K44" s="135"/>
      <c r="L44" s="135"/>
      <c r="M44" s="135"/>
      <c r="N44" s="135"/>
      <c r="O44" s="135"/>
      <c r="P44" s="135"/>
      <c r="Q44" s="155"/>
      <c r="R44" s="135"/>
      <c r="S44" s="135"/>
      <c r="T44" s="135"/>
      <c r="U44" s="135"/>
      <c r="V44" s="135"/>
      <c r="W44" s="135"/>
      <c r="X44" s="135"/>
      <c r="Y44" s="135"/>
      <c r="Z44" s="16"/>
    </row>
    <row r="45" spans="1:27" ht="20.100000000000001" customHeight="1" x14ac:dyDescent="0.15">
      <c r="A45" s="2"/>
      <c r="B45" s="2"/>
      <c r="C45" s="19"/>
      <c r="D45" s="15"/>
      <c r="I45" s="17"/>
      <c r="J45" s="103" t="s">
        <v>180</v>
      </c>
      <c r="K45" s="57"/>
      <c r="L45" s="63"/>
      <c r="M45" s="63"/>
      <c r="N45" s="63"/>
      <c r="O45" s="63"/>
      <c r="P45" s="63"/>
      <c r="Q45" s="58"/>
      <c r="R45" s="63"/>
      <c r="S45" s="63"/>
      <c r="T45" s="63"/>
      <c r="U45" s="63"/>
      <c r="V45" s="63"/>
      <c r="W45" s="63"/>
      <c r="X45" s="63"/>
      <c r="Y45" s="63"/>
      <c r="Z45" s="33"/>
      <c r="AA45" s="47"/>
    </row>
    <row r="46" spans="1:27" ht="39.950000000000003" customHeight="1" x14ac:dyDescent="0.15">
      <c r="A46" s="2">
        <f>IF(AND($I46&lt;&gt;"一致する", $I46&lt;&gt;"一致しない"), 1001, 0)</f>
        <v>1001</v>
      </c>
      <c r="B46" s="2"/>
      <c r="C46" s="18"/>
      <c r="D46" s="15">
        <v>11</v>
      </c>
      <c r="E46" s="1" t="s">
        <v>67</v>
      </c>
      <c r="I46" s="135"/>
      <c r="J46" s="135"/>
      <c r="K46" s="135"/>
      <c r="L46" s="135"/>
      <c r="M46" s="135"/>
      <c r="N46" s="33"/>
      <c r="O46" s="33"/>
      <c r="P46" s="33"/>
      <c r="Q46" s="33"/>
      <c r="R46" s="33"/>
      <c r="S46" s="33"/>
      <c r="T46" s="33"/>
      <c r="U46" s="33"/>
      <c r="V46" s="33"/>
      <c r="W46" s="33"/>
      <c r="X46" s="33"/>
      <c r="Y46" s="33"/>
      <c r="Z46" s="16"/>
      <c r="AA46" s="33"/>
    </row>
    <row r="47" spans="1:27" ht="20.100000000000001" customHeight="1" x14ac:dyDescent="0.15">
      <c r="A47" s="2"/>
      <c r="B47" s="2"/>
      <c r="C47" s="19"/>
      <c r="D47" s="33"/>
      <c r="E47" s="33"/>
      <c r="F47" s="33"/>
      <c r="G47" s="33"/>
      <c r="H47" s="33"/>
      <c r="I47" s="32"/>
      <c r="J47" s="83" t="s">
        <v>154</v>
      </c>
      <c r="K47" s="63"/>
      <c r="L47" s="63"/>
      <c r="M47" s="63"/>
      <c r="N47" s="63"/>
      <c r="O47" s="63"/>
      <c r="P47" s="63"/>
      <c r="Q47" s="63"/>
      <c r="R47" s="63"/>
      <c r="S47" s="63"/>
      <c r="T47" s="63"/>
      <c r="U47" s="63"/>
      <c r="V47" s="63"/>
      <c r="W47" s="63"/>
      <c r="X47" s="63"/>
      <c r="Y47" s="63"/>
      <c r="Z47" s="84"/>
      <c r="AA47" s="33"/>
    </row>
    <row r="48" spans="1:27" ht="20.100000000000001" customHeight="1" x14ac:dyDescent="0.15">
      <c r="A48" s="2"/>
      <c r="B48" s="2"/>
      <c r="C48" s="21"/>
      <c r="D48" s="37"/>
      <c r="E48" s="37"/>
      <c r="F48" s="37"/>
      <c r="G48" s="37"/>
      <c r="H48" s="37"/>
      <c r="I48" s="22"/>
      <c r="J48" s="22"/>
      <c r="K48" s="23"/>
      <c r="L48" s="22"/>
      <c r="M48" s="22"/>
      <c r="N48" s="22"/>
      <c r="O48" s="22"/>
      <c r="P48" s="22"/>
      <c r="Q48" s="22"/>
      <c r="R48" s="22"/>
      <c r="S48" s="22"/>
      <c r="T48" s="22"/>
      <c r="U48" s="22"/>
      <c r="V48" s="22"/>
      <c r="W48" s="22"/>
      <c r="X48" s="22"/>
      <c r="Y48" s="22"/>
      <c r="Z48" s="24"/>
    </row>
    <row r="49" spans="1:26" ht="9.75" customHeight="1" x14ac:dyDescent="0.15">
      <c r="A49" s="2"/>
      <c r="B49" s="2"/>
      <c r="C49" s="33"/>
      <c r="D49" s="33"/>
      <c r="E49" s="33"/>
      <c r="F49" s="33"/>
      <c r="G49" s="33"/>
      <c r="H49" s="33"/>
      <c r="I49" s="46"/>
      <c r="J49" s="25"/>
      <c r="K49" s="25"/>
      <c r="L49" s="25"/>
      <c r="M49" s="25"/>
      <c r="N49" s="25"/>
      <c r="O49" s="25"/>
      <c r="P49" s="25"/>
      <c r="Q49" s="25"/>
      <c r="R49" s="25"/>
      <c r="S49" s="25"/>
      <c r="T49" s="25"/>
      <c r="U49" s="25"/>
      <c r="V49" s="25"/>
      <c r="W49" s="25"/>
      <c r="X49" s="25"/>
      <c r="Y49" s="25"/>
      <c r="Z49" s="33"/>
    </row>
    <row r="50" spans="1:26" ht="15.75" hidden="1" customHeight="1" x14ac:dyDescent="0.15">
      <c r="A50" s="2"/>
      <c r="B50" s="2"/>
      <c r="C50" s="33"/>
      <c r="D50" s="33"/>
      <c r="E50" s="33"/>
      <c r="F50" s="33"/>
      <c r="G50" s="33"/>
      <c r="H50" s="33"/>
      <c r="I50" s="25"/>
      <c r="J50" s="33"/>
      <c r="K50" s="33"/>
      <c r="L50" s="33"/>
      <c r="M50" s="33"/>
      <c r="N50" s="33"/>
      <c r="O50" s="33"/>
      <c r="P50" s="33"/>
      <c r="Q50" s="33"/>
      <c r="R50" s="33"/>
      <c r="S50" s="33"/>
      <c r="T50" s="33"/>
      <c r="U50" s="33"/>
      <c r="V50" s="33"/>
      <c r="W50" s="33"/>
      <c r="X50" s="33"/>
      <c r="Y50" s="33"/>
      <c r="Z50" s="33"/>
    </row>
    <row r="51" spans="1:26" ht="15.75" hidden="1" customHeight="1" x14ac:dyDescent="0.15">
      <c r="A51" s="2"/>
      <c r="B51" s="2"/>
      <c r="C51" s="33"/>
      <c r="D51" s="33"/>
      <c r="E51" s="33"/>
      <c r="F51" s="33"/>
      <c r="G51" s="33"/>
      <c r="H51" s="33"/>
      <c r="I51" s="25"/>
      <c r="J51" s="33"/>
      <c r="K51" s="33"/>
      <c r="L51" s="33"/>
      <c r="M51" s="33"/>
      <c r="N51" s="33"/>
      <c r="O51" s="33"/>
      <c r="P51" s="33"/>
      <c r="Q51" s="33"/>
      <c r="R51" s="33"/>
      <c r="S51" s="33"/>
      <c r="T51" s="33"/>
      <c r="U51" s="33"/>
      <c r="V51" s="33"/>
      <c r="W51" s="33"/>
      <c r="X51" s="33"/>
      <c r="Y51" s="33"/>
      <c r="Z51" s="33"/>
    </row>
    <row r="52" spans="1:26" ht="15.75" hidden="1" customHeight="1" x14ac:dyDescent="0.15">
      <c r="A52" s="2"/>
      <c r="B52" s="2"/>
      <c r="C52" s="33"/>
      <c r="D52" s="33"/>
      <c r="E52" s="33"/>
      <c r="F52" s="33"/>
      <c r="G52" s="33"/>
      <c r="H52" s="33"/>
      <c r="I52" s="25"/>
      <c r="J52" s="33"/>
      <c r="K52" s="33"/>
      <c r="L52" s="33"/>
      <c r="M52" s="33"/>
      <c r="N52" s="33"/>
      <c r="O52" s="33"/>
      <c r="P52" s="33"/>
      <c r="Q52" s="33"/>
      <c r="R52" s="33"/>
      <c r="S52" s="33"/>
      <c r="T52" s="33"/>
      <c r="U52" s="33"/>
      <c r="V52" s="33"/>
      <c r="W52" s="33"/>
      <c r="X52" s="33"/>
      <c r="Y52" s="33"/>
      <c r="Z52" s="33"/>
    </row>
    <row r="53" spans="1:26" ht="15.75" hidden="1" customHeight="1" x14ac:dyDescent="0.15">
      <c r="A53" s="2"/>
      <c r="B53" s="2"/>
      <c r="C53" s="33"/>
      <c r="D53" s="33"/>
      <c r="E53" s="33"/>
      <c r="F53" s="33"/>
      <c r="G53" s="33"/>
      <c r="H53" s="33"/>
      <c r="I53" s="25"/>
      <c r="J53" s="33"/>
      <c r="K53" s="33"/>
      <c r="L53" s="33"/>
      <c r="M53" s="33"/>
      <c r="N53" s="33"/>
      <c r="O53" s="33"/>
      <c r="P53" s="33"/>
      <c r="Q53" s="33"/>
      <c r="R53" s="33"/>
      <c r="S53" s="33"/>
      <c r="T53" s="33"/>
      <c r="U53" s="33"/>
      <c r="V53" s="33"/>
      <c r="W53" s="33"/>
      <c r="X53" s="33"/>
      <c r="Y53" s="33"/>
      <c r="Z53" s="33"/>
    </row>
    <row r="54" spans="1:26" ht="15.75" hidden="1" customHeight="1" x14ac:dyDescent="0.15">
      <c r="A54" s="2"/>
      <c r="B54" s="2"/>
      <c r="C54" s="33"/>
      <c r="D54" s="33"/>
      <c r="E54" s="33"/>
      <c r="F54" s="33"/>
      <c r="G54" s="33"/>
      <c r="H54" s="33"/>
      <c r="I54" s="25"/>
      <c r="J54" s="33"/>
      <c r="K54" s="33"/>
      <c r="L54" s="33"/>
      <c r="M54" s="33"/>
      <c r="N54" s="33"/>
      <c r="O54" s="33"/>
      <c r="P54" s="33"/>
      <c r="Q54" s="33"/>
      <c r="R54" s="33"/>
      <c r="S54" s="33"/>
      <c r="T54" s="33"/>
      <c r="U54" s="33"/>
      <c r="V54" s="33"/>
      <c r="W54" s="33"/>
      <c r="X54" s="33"/>
      <c r="Y54" s="33"/>
      <c r="Z54" s="33"/>
    </row>
    <row r="55" spans="1:26" ht="15.75" hidden="1" customHeight="1" x14ac:dyDescent="0.15">
      <c r="A55" s="2"/>
      <c r="B55" s="2"/>
      <c r="C55" s="33"/>
      <c r="D55" s="33"/>
      <c r="E55" s="33"/>
      <c r="F55" s="33"/>
      <c r="G55" s="33"/>
      <c r="H55" s="33"/>
      <c r="I55" s="25"/>
      <c r="J55" s="33"/>
      <c r="K55" s="33"/>
      <c r="L55" s="33"/>
      <c r="M55" s="33"/>
      <c r="N55" s="33"/>
      <c r="O55" s="33"/>
      <c r="P55" s="33"/>
      <c r="Q55" s="33"/>
      <c r="R55" s="33"/>
      <c r="S55" s="33"/>
      <c r="T55" s="33"/>
      <c r="U55" s="33"/>
      <c r="V55" s="33"/>
      <c r="W55" s="33"/>
      <c r="X55" s="33"/>
      <c r="Y55" s="33"/>
      <c r="Z55" s="33"/>
    </row>
    <row r="56" spans="1:26" ht="15.75" hidden="1" customHeight="1" x14ac:dyDescent="0.15">
      <c r="A56" s="2"/>
      <c r="B56" s="2"/>
      <c r="C56" s="33"/>
      <c r="D56" s="33"/>
      <c r="E56" s="33"/>
      <c r="F56" s="33"/>
      <c r="G56" s="33"/>
      <c r="H56" s="33"/>
      <c r="I56" s="25"/>
      <c r="J56" s="33"/>
      <c r="K56" s="33"/>
      <c r="L56" s="33"/>
      <c r="M56" s="33"/>
      <c r="N56" s="33"/>
      <c r="O56" s="33"/>
      <c r="P56" s="33"/>
      <c r="Q56" s="33"/>
      <c r="R56" s="33"/>
      <c r="S56" s="33"/>
      <c r="T56" s="33"/>
      <c r="U56" s="33"/>
      <c r="V56" s="33"/>
      <c r="W56" s="33"/>
      <c r="X56" s="33"/>
      <c r="Y56" s="33"/>
      <c r="Z56" s="33"/>
    </row>
    <row r="57" spans="1:26" ht="15.75" hidden="1" customHeight="1" x14ac:dyDescent="0.15">
      <c r="A57" s="2"/>
      <c r="B57" s="2"/>
      <c r="C57" s="33"/>
      <c r="D57" s="33"/>
      <c r="E57" s="33"/>
      <c r="F57" s="33"/>
      <c r="G57" s="33"/>
      <c r="H57" s="33"/>
      <c r="I57" s="25"/>
      <c r="J57" s="33"/>
      <c r="K57" s="33"/>
      <c r="L57" s="33"/>
      <c r="M57" s="33"/>
      <c r="N57" s="33"/>
      <c r="O57" s="33"/>
      <c r="P57" s="33"/>
      <c r="Q57" s="33"/>
      <c r="R57" s="33"/>
      <c r="S57" s="33"/>
      <c r="T57" s="33"/>
      <c r="U57" s="33"/>
      <c r="V57" s="33"/>
      <c r="W57" s="33"/>
      <c r="X57" s="33"/>
      <c r="Y57" s="33"/>
      <c r="Z57" s="33"/>
    </row>
    <row r="58" spans="1:26" ht="15.75" hidden="1" customHeight="1" x14ac:dyDescent="0.15">
      <c r="A58" s="2"/>
      <c r="B58" s="2"/>
      <c r="C58" s="33"/>
      <c r="D58" s="33"/>
      <c r="E58" s="33"/>
      <c r="F58" s="33"/>
      <c r="G58" s="33"/>
      <c r="H58" s="33"/>
      <c r="I58" s="25"/>
      <c r="J58" s="33"/>
      <c r="K58" s="33"/>
      <c r="L58" s="33"/>
      <c r="M58" s="33"/>
      <c r="N58" s="33"/>
      <c r="O58" s="33"/>
      <c r="P58" s="33"/>
      <c r="Q58" s="33"/>
      <c r="R58" s="33"/>
      <c r="S58" s="33"/>
      <c r="T58" s="33"/>
      <c r="U58" s="33"/>
      <c r="V58" s="33"/>
      <c r="W58" s="33"/>
      <c r="X58" s="33"/>
      <c r="Y58" s="33"/>
      <c r="Z58" s="33"/>
    </row>
    <row r="59" spans="1:26" ht="15.75" hidden="1" customHeight="1" x14ac:dyDescent="0.15">
      <c r="A59" s="2"/>
      <c r="B59" s="2"/>
      <c r="C59" s="33"/>
      <c r="D59" s="33"/>
      <c r="E59" s="33"/>
      <c r="F59" s="33"/>
      <c r="G59" s="33"/>
      <c r="H59" s="33"/>
      <c r="I59" s="25"/>
      <c r="J59" s="33"/>
      <c r="K59" s="33"/>
      <c r="L59" s="33"/>
      <c r="M59" s="33"/>
      <c r="N59" s="33"/>
      <c r="O59" s="33"/>
      <c r="P59" s="33"/>
      <c r="Q59" s="33"/>
      <c r="R59" s="33"/>
      <c r="S59" s="33"/>
      <c r="T59" s="33"/>
      <c r="U59" s="33"/>
      <c r="V59" s="33"/>
      <c r="W59" s="33"/>
      <c r="X59" s="33"/>
      <c r="Y59" s="33"/>
      <c r="Z59" s="33"/>
    </row>
    <row r="60" spans="1:26" ht="15.75" hidden="1" customHeight="1" x14ac:dyDescent="0.15">
      <c r="A60" s="2"/>
      <c r="B60" s="2"/>
      <c r="C60" s="33"/>
      <c r="D60" s="33"/>
      <c r="E60" s="33"/>
      <c r="F60" s="33"/>
      <c r="G60" s="33"/>
      <c r="H60" s="33"/>
      <c r="I60" s="25"/>
      <c r="J60" s="33"/>
      <c r="K60" s="33"/>
      <c r="L60" s="33"/>
      <c r="M60" s="33"/>
      <c r="N60" s="33"/>
      <c r="O60" s="33"/>
      <c r="P60" s="33"/>
      <c r="Q60" s="33"/>
      <c r="R60" s="33"/>
      <c r="S60" s="33"/>
      <c r="T60" s="33"/>
      <c r="U60" s="33"/>
      <c r="V60" s="33"/>
      <c r="W60" s="33"/>
      <c r="X60" s="33"/>
      <c r="Y60" s="33"/>
      <c r="Z60" s="33"/>
    </row>
    <row r="61" spans="1:26" ht="15.75" hidden="1" customHeight="1" x14ac:dyDescent="0.15">
      <c r="A61" s="2"/>
      <c r="B61" s="2"/>
      <c r="C61" s="33"/>
      <c r="D61" s="33"/>
      <c r="E61" s="33"/>
      <c r="F61" s="33"/>
      <c r="G61" s="33"/>
      <c r="H61" s="33"/>
      <c r="I61" s="25"/>
      <c r="J61" s="33"/>
      <c r="K61" s="33"/>
      <c r="L61" s="33"/>
      <c r="M61" s="33"/>
      <c r="N61" s="33"/>
      <c r="O61" s="33"/>
      <c r="P61" s="33"/>
      <c r="Q61" s="33"/>
      <c r="R61" s="33"/>
      <c r="S61" s="33"/>
      <c r="T61" s="33"/>
      <c r="U61" s="33"/>
      <c r="V61" s="33"/>
      <c r="W61" s="33"/>
      <c r="X61" s="33"/>
      <c r="Y61" s="33"/>
      <c r="Z61" s="33"/>
    </row>
    <row r="62" spans="1:26" ht="15.75" hidden="1" customHeight="1" x14ac:dyDescent="0.15">
      <c r="A62" s="2"/>
      <c r="B62" s="2"/>
      <c r="C62" s="33"/>
      <c r="D62" s="33"/>
      <c r="E62" s="33"/>
      <c r="F62" s="33"/>
      <c r="G62" s="33"/>
      <c r="H62" s="33"/>
      <c r="I62" s="25"/>
      <c r="J62" s="33"/>
      <c r="K62" s="33"/>
      <c r="L62" s="33"/>
      <c r="M62" s="33"/>
      <c r="N62" s="33"/>
      <c r="O62" s="33"/>
      <c r="P62" s="33"/>
      <c r="Q62" s="33"/>
      <c r="R62" s="33"/>
      <c r="S62" s="33"/>
      <c r="T62" s="33"/>
      <c r="U62" s="33"/>
      <c r="V62" s="33"/>
      <c r="W62" s="33"/>
      <c r="X62" s="33"/>
      <c r="Y62" s="33"/>
      <c r="Z62" s="33"/>
    </row>
    <row r="63" spans="1:26" ht="15.75" hidden="1" customHeight="1" x14ac:dyDescent="0.15">
      <c r="A63" s="2"/>
      <c r="B63" s="2"/>
      <c r="C63" s="33"/>
      <c r="D63" s="33"/>
      <c r="E63" s="33"/>
      <c r="F63" s="33"/>
      <c r="G63" s="33"/>
      <c r="H63" s="33"/>
      <c r="I63" s="25"/>
      <c r="J63" s="33"/>
      <c r="K63" s="33"/>
      <c r="L63" s="33"/>
      <c r="M63" s="33"/>
      <c r="N63" s="33"/>
      <c r="O63" s="33"/>
      <c r="P63" s="33"/>
      <c r="Q63" s="33"/>
      <c r="R63" s="33"/>
      <c r="S63" s="33"/>
      <c r="T63" s="33"/>
      <c r="U63" s="33"/>
      <c r="V63" s="33"/>
      <c r="W63" s="33"/>
      <c r="X63" s="33"/>
      <c r="Y63" s="33"/>
      <c r="Z63" s="33"/>
    </row>
    <row r="64" spans="1:26" ht="15.75" hidden="1" customHeight="1" x14ac:dyDescent="0.15">
      <c r="A64" s="2"/>
      <c r="B64" s="2"/>
      <c r="C64" s="33"/>
      <c r="D64" s="33"/>
      <c r="E64" s="33"/>
      <c r="F64" s="33"/>
      <c r="G64" s="33"/>
      <c r="H64" s="33"/>
      <c r="I64" s="25"/>
      <c r="J64" s="33"/>
      <c r="K64" s="33"/>
      <c r="L64" s="33"/>
      <c r="M64" s="33"/>
      <c r="N64" s="33"/>
      <c r="O64" s="33"/>
      <c r="P64" s="33"/>
      <c r="Q64" s="33"/>
      <c r="R64" s="33"/>
      <c r="S64" s="33"/>
      <c r="T64" s="33"/>
      <c r="U64" s="33"/>
      <c r="V64" s="33"/>
      <c r="W64" s="33"/>
      <c r="X64" s="33"/>
      <c r="Y64" s="33"/>
      <c r="Z64" s="33"/>
    </row>
    <row r="65" spans="1:26" ht="9" customHeight="1" x14ac:dyDescent="0.15">
      <c r="A65" s="2"/>
      <c r="B65" s="2"/>
      <c r="C65" s="33"/>
      <c r="D65" s="33"/>
      <c r="E65" s="33"/>
      <c r="F65" s="33"/>
      <c r="G65" s="33"/>
      <c r="H65" s="33"/>
      <c r="I65" s="25"/>
      <c r="J65" s="33"/>
      <c r="K65" s="33"/>
      <c r="L65" s="33"/>
      <c r="M65" s="33"/>
      <c r="N65" s="33"/>
      <c r="O65" s="33"/>
      <c r="P65" s="33"/>
      <c r="Q65" s="33"/>
      <c r="R65" s="33"/>
      <c r="S65" s="33"/>
      <c r="T65" s="33"/>
      <c r="U65" s="33"/>
      <c r="V65" s="33"/>
      <c r="W65" s="33"/>
      <c r="X65" s="33"/>
      <c r="Y65" s="33"/>
      <c r="Z65" s="33"/>
    </row>
    <row r="66" spans="1:26" ht="20.100000000000001" customHeight="1" x14ac:dyDescent="0.15">
      <c r="A66" s="2"/>
      <c r="B66" s="2"/>
      <c r="C66" s="143" t="s">
        <v>10</v>
      </c>
      <c r="D66" s="144"/>
      <c r="E66" s="144"/>
      <c r="F66" s="144"/>
      <c r="G66" s="144"/>
      <c r="H66" s="145"/>
      <c r="I66" s="11"/>
    </row>
    <row r="67" spans="1:26" ht="15" customHeight="1" x14ac:dyDescent="0.15">
      <c r="A67" s="2"/>
      <c r="B67" s="2"/>
      <c r="C67" s="12"/>
      <c r="D67" s="51"/>
      <c r="E67" s="51"/>
      <c r="F67" s="51"/>
      <c r="G67" s="51"/>
      <c r="H67" s="51"/>
      <c r="I67" s="13"/>
      <c r="J67" s="13"/>
      <c r="K67" s="13"/>
      <c r="L67" s="13"/>
      <c r="M67" s="13"/>
      <c r="N67" s="13"/>
      <c r="O67" s="13"/>
      <c r="P67" s="13"/>
      <c r="Q67" s="13"/>
      <c r="R67" s="13"/>
      <c r="S67" s="13"/>
      <c r="T67" s="13"/>
      <c r="U67" s="13"/>
      <c r="V67" s="13"/>
      <c r="W67" s="13"/>
      <c r="X67" s="13"/>
      <c r="Y67" s="13"/>
      <c r="Z67" s="14"/>
    </row>
    <row r="68" spans="1:26" ht="20.100000000000001" customHeight="1" x14ac:dyDescent="0.15">
      <c r="A68" s="2"/>
      <c r="B68" s="2"/>
      <c r="C68" s="12"/>
      <c r="D68" s="56" t="s">
        <v>68</v>
      </c>
      <c r="E68" s="56"/>
      <c r="F68" s="56"/>
      <c r="G68" s="56"/>
      <c r="H68" s="56"/>
      <c r="I68" s="56"/>
      <c r="J68" s="56"/>
      <c r="K68" s="56"/>
      <c r="L68" s="56"/>
      <c r="M68" s="56"/>
      <c r="N68" s="56"/>
      <c r="O68" s="56"/>
      <c r="P68" s="56"/>
      <c r="Q68" s="56"/>
      <c r="R68" s="56"/>
      <c r="S68" s="56"/>
      <c r="T68" s="56"/>
      <c r="U68" s="56"/>
      <c r="V68" s="56"/>
      <c r="W68" s="56"/>
      <c r="X68" s="56"/>
      <c r="Y68" s="56"/>
      <c r="Z68" s="16"/>
    </row>
    <row r="69" spans="1:26" ht="39.950000000000003" customHeight="1" x14ac:dyDescent="0.15">
      <c r="A69" s="2">
        <f>IF(AND($I69&lt;&gt;"しない", $I69&lt;&gt;"する"), 1001, 0)</f>
        <v>1001</v>
      </c>
      <c r="B69" s="2"/>
      <c r="C69" s="18"/>
      <c r="D69" s="15">
        <v>1</v>
      </c>
      <c r="E69" s="33" t="s">
        <v>11</v>
      </c>
      <c r="F69" s="33"/>
      <c r="G69" s="33"/>
      <c r="H69" s="33"/>
      <c r="I69" s="135"/>
      <c r="J69" s="135"/>
      <c r="K69" s="135"/>
      <c r="L69" s="135"/>
      <c r="M69" s="135"/>
      <c r="N69" s="33"/>
      <c r="O69" s="33"/>
      <c r="P69" s="33"/>
      <c r="Q69" s="33"/>
      <c r="R69" s="33"/>
      <c r="S69" s="33"/>
      <c r="T69" s="33"/>
      <c r="U69" s="33"/>
      <c r="V69" s="33"/>
      <c r="W69" s="33"/>
      <c r="X69" s="33"/>
      <c r="Y69" s="33"/>
      <c r="Z69" s="16"/>
    </row>
    <row r="70" spans="1:26" ht="20.100000000000001" customHeight="1" x14ac:dyDescent="0.15">
      <c r="A70" s="2"/>
      <c r="B70" s="2"/>
      <c r="C70" s="18"/>
      <c r="D70" s="33"/>
      <c r="E70" s="33"/>
      <c r="F70" s="33"/>
      <c r="G70" s="33"/>
      <c r="H70" s="33"/>
      <c r="I70" s="32"/>
      <c r="J70" s="63" t="s">
        <v>71</v>
      </c>
      <c r="K70" s="85"/>
      <c r="L70" s="85"/>
      <c r="M70" s="85"/>
      <c r="N70" s="85"/>
      <c r="O70" s="85"/>
      <c r="P70" s="85"/>
      <c r="Q70" s="85"/>
      <c r="R70" s="85"/>
      <c r="S70" s="85"/>
      <c r="T70" s="85"/>
      <c r="U70" s="85"/>
      <c r="V70" s="85"/>
      <c r="W70" s="85"/>
      <c r="X70" s="85"/>
      <c r="Y70" s="85"/>
      <c r="Z70" s="16"/>
    </row>
    <row r="71" spans="1:26" ht="20.100000000000001" hidden="1" customHeight="1" x14ac:dyDescent="0.15">
      <c r="A71" s="2"/>
      <c r="B71" s="2"/>
      <c r="C71" s="18"/>
      <c r="D71" s="33"/>
      <c r="E71" s="33"/>
      <c r="F71" s="33"/>
      <c r="G71" s="33"/>
      <c r="H71" s="33"/>
      <c r="I71" s="32"/>
      <c r="J71" s="85"/>
      <c r="K71" s="85"/>
      <c r="L71" s="85"/>
      <c r="M71" s="85"/>
      <c r="N71" s="85"/>
      <c r="O71" s="85"/>
      <c r="P71" s="85"/>
      <c r="Q71" s="85"/>
      <c r="R71" s="85"/>
      <c r="S71" s="85"/>
      <c r="T71" s="85"/>
      <c r="U71" s="85"/>
      <c r="V71" s="85"/>
      <c r="W71" s="85"/>
      <c r="X71" s="85"/>
      <c r="Y71" s="85"/>
      <c r="Z71" s="16"/>
    </row>
    <row r="72" spans="1:26" ht="20.100000000000001" hidden="1" customHeight="1" x14ac:dyDescent="0.15">
      <c r="A72" s="2"/>
      <c r="B72" s="2"/>
      <c r="C72" s="18"/>
      <c r="D72" s="33"/>
      <c r="E72" s="33"/>
      <c r="F72" s="33"/>
      <c r="G72" s="33"/>
      <c r="H72" s="33"/>
      <c r="I72" s="32"/>
      <c r="J72" s="85"/>
      <c r="K72" s="85"/>
      <c r="L72" s="85"/>
      <c r="M72" s="85"/>
      <c r="N72" s="85"/>
      <c r="O72" s="85"/>
      <c r="P72" s="85"/>
      <c r="Q72" s="85"/>
      <c r="R72" s="85"/>
      <c r="S72" s="85"/>
      <c r="T72" s="85"/>
      <c r="U72" s="85"/>
      <c r="V72" s="85"/>
      <c r="W72" s="85"/>
      <c r="X72" s="85"/>
      <c r="Y72" s="85"/>
      <c r="Z72" s="16"/>
    </row>
    <row r="73" spans="1:26" ht="20.100000000000001" hidden="1" customHeight="1" x14ac:dyDescent="0.15">
      <c r="A73" s="2"/>
      <c r="B73" s="2"/>
      <c r="C73" s="18"/>
      <c r="D73" s="33"/>
      <c r="E73" s="33"/>
      <c r="F73" s="33"/>
      <c r="G73" s="33"/>
      <c r="H73" s="33"/>
      <c r="I73" s="32"/>
      <c r="J73" s="85"/>
      <c r="K73" s="85"/>
      <c r="L73" s="85"/>
      <c r="M73" s="85"/>
      <c r="N73" s="85"/>
      <c r="O73" s="85"/>
      <c r="P73" s="85"/>
      <c r="Q73" s="85"/>
      <c r="R73" s="85"/>
      <c r="S73" s="85"/>
      <c r="T73" s="85"/>
      <c r="U73" s="85"/>
      <c r="V73" s="85"/>
      <c r="W73" s="85"/>
      <c r="X73" s="85"/>
      <c r="Y73" s="85"/>
      <c r="Z73" s="16"/>
    </row>
    <row r="74" spans="1:26" ht="20.100000000000001" hidden="1" customHeight="1" x14ac:dyDescent="0.15">
      <c r="A74" s="2"/>
      <c r="B74" s="2"/>
      <c r="C74" s="18"/>
      <c r="D74" s="33"/>
      <c r="E74" s="33"/>
      <c r="F74" s="33"/>
      <c r="G74" s="33"/>
      <c r="H74" s="33"/>
      <c r="I74" s="32"/>
      <c r="J74" s="85"/>
      <c r="K74" s="85"/>
      <c r="L74" s="85"/>
      <c r="M74" s="85"/>
      <c r="N74" s="85"/>
      <c r="O74" s="85"/>
      <c r="P74" s="85"/>
      <c r="Q74" s="85"/>
      <c r="R74" s="85"/>
      <c r="S74" s="85"/>
      <c r="T74" s="85"/>
      <c r="U74" s="85"/>
      <c r="V74" s="85"/>
      <c r="W74" s="85"/>
      <c r="X74" s="85"/>
      <c r="Y74" s="85"/>
      <c r="Z74" s="16"/>
    </row>
    <row r="75" spans="1:26" ht="39.950000000000003" customHeight="1" x14ac:dyDescent="0.15">
      <c r="A75" s="2">
        <f>IF(OR(AND($I69="する",TRIM($I75)=""),AND($I69="しない",NOT(ISBLANK($I75)))), 1001, 0)</f>
        <v>0</v>
      </c>
      <c r="B75" s="2"/>
      <c r="C75" s="18"/>
      <c r="D75" s="15">
        <v>2</v>
      </c>
      <c r="E75" s="1" t="s">
        <v>0</v>
      </c>
      <c r="I75" s="146"/>
      <c r="J75" s="147"/>
      <c r="K75" s="147"/>
      <c r="L75" s="147"/>
      <c r="M75" s="147"/>
      <c r="N75" s="33"/>
      <c r="O75" s="33"/>
      <c r="P75" s="33"/>
      <c r="Q75" s="33"/>
      <c r="R75" s="33"/>
      <c r="S75" s="33"/>
      <c r="T75" s="33"/>
      <c r="U75" s="33"/>
      <c r="V75" s="33"/>
      <c r="W75" s="33"/>
      <c r="X75" s="33"/>
      <c r="Y75" s="33"/>
      <c r="Z75" s="16"/>
    </row>
    <row r="76" spans="1:26" ht="20.100000000000001" customHeight="1" x14ac:dyDescent="0.15">
      <c r="A76" s="2"/>
      <c r="B76" s="2"/>
      <c r="C76" s="18"/>
      <c r="D76" s="15"/>
      <c r="E76" s="33"/>
      <c r="F76" s="33"/>
      <c r="G76" s="33"/>
      <c r="H76" s="33"/>
      <c r="I76" s="17"/>
      <c r="J76" s="63" t="s">
        <v>178</v>
      </c>
      <c r="K76" s="85"/>
      <c r="L76" s="85"/>
      <c r="M76" s="85"/>
      <c r="N76" s="85"/>
      <c r="O76" s="85"/>
      <c r="P76" s="85"/>
      <c r="Q76" s="85"/>
      <c r="R76" s="85"/>
      <c r="S76" s="85"/>
      <c r="T76" s="85"/>
      <c r="U76" s="85"/>
      <c r="V76" s="85"/>
      <c r="W76" s="85"/>
      <c r="X76" s="85"/>
      <c r="Y76" s="85"/>
      <c r="Z76" s="16"/>
    </row>
    <row r="77" spans="1:26" ht="39.950000000000003" customHeight="1" x14ac:dyDescent="0.15">
      <c r="A77" s="2">
        <f>IF(OR(AND($I69="する",AND($I77&lt;&gt;"", OR(ISERROR(FIND("@"&amp;LEFT($I77,3)&amp;"@", 都道府県3))=FALSE, ISERROR(FIND("@"&amp;LEFT($I77,4)&amp;"@",都道府県4))=FALSE))=FALSE),AND($I69="しない",NOT(ISBLANK($I77)))), 1001, 0)</f>
        <v>0</v>
      </c>
      <c r="B77" s="2"/>
      <c r="C77" s="18"/>
      <c r="D77" s="15">
        <v>3</v>
      </c>
      <c r="E77" s="1" t="s">
        <v>107</v>
      </c>
      <c r="I77" s="141"/>
      <c r="J77" s="141"/>
      <c r="K77" s="141"/>
      <c r="L77" s="141"/>
      <c r="M77" s="141"/>
      <c r="N77" s="141"/>
      <c r="O77" s="141"/>
      <c r="P77" s="141"/>
      <c r="Q77" s="142"/>
      <c r="R77" s="141"/>
      <c r="S77" s="141"/>
      <c r="T77" s="141"/>
      <c r="U77" s="141"/>
      <c r="V77" s="141"/>
      <c r="W77" s="141"/>
      <c r="X77" s="141"/>
      <c r="Y77" s="141"/>
      <c r="Z77" s="16"/>
    </row>
    <row r="78" spans="1:26" ht="20.100000000000001" customHeight="1" x14ac:dyDescent="0.15">
      <c r="A78" s="2"/>
      <c r="B78" s="2"/>
      <c r="C78" s="18"/>
      <c r="D78" s="15"/>
      <c r="E78" s="33"/>
      <c r="F78" s="33"/>
      <c r="G78" s="33"/>
      <c r="H78" s="33"/>
      <c r="I78" s="17"/>
      <c r="J78" s="63" t="s">
        <v>8</v>
      </c>
      <c r="K78" s="85"/>
      <c r="L78" s="85"/>
      <c r="M78" s="85"/>
      <c r="N78" s="85"/>
      <c r="O78" s="85"/>
      <c r="P78" s="85"/>
      <c r="Q78" s="85"/>
      <c r="R78" s="85"/>
      <c r="S78" s="85"/>
      <c r="T78" s="85"/>
      <c r="U78" s="85"/>
      <c r="V78" s="85"/>
      <c r="W78" s="85"/>
      <c r="X78" s="85"/>
      <c r="Y78" s="85"/>
      <c r="Z78" s="16"/>
    </row>
    <row r="79" spans="1:26" ht="39.950000000000003" customHeight="1" x14ac:dyDescent="0.15">
      <c r="A79" s="2">
        <f>IF(OR(AND($I69="する",TRIM($I79)=""),AND($I69="しない",NOT(ISBLANK($I79)))), 1001, 0)</f>
        <v>0</v>
      </c>
      <c r="B79" s="2"/>
      <c r="C79" s="18"/>
      <c r="D79" s="15">
        <v>4</v>
      </c>
      <c r="E79" s="1" t="s">
        <v>145</v>
      </c>
      <c r="I79" s="135"/>
      <c r="J79" s="135"/>
      <c r="K79" s="135"/>
      <c r="L79" s="135"/>
      <c r="M79" s="135"/>
      <c r="N79" s="135"/>
      <c r="O79" s="135"/>
      <c r="P79" s="135"/>
      <c r="Q79" s="136"/>
      <c r="R79" s="135"/>
      <c r="S79" s="135"/>
      <c r="T79" s="135"/>
      <c r="U79" s="135"/>
      <c r="V79" s="135"/>
      <c r="W79" s="135"/>
      <c r="X79" s="135"/>
      <c r="Y79" s="135"/>
      <c r="Z79" s="16"/>
    </row>
    <row r="80" spans="1:26" ht="30" customHeight="1" x14ac:dyDescent="0.15">
      <c r="A80" s="2"/>
      <c r="B80" s="2"/>
      <c r="C80" s="19"/>
      <c r="D80" s="33"/>
      <c r="I80" s="17"/>
      <c r="J80" s="138" t="s">
        <v>171</v>
      </c>
      <c r="K80" s="138"/>
      <c r="L80" s="138"/>
      <c r="M80" s="138"/>
      <c r="N80" s="138"/>
      <c r="O80" s="138"/>
      <c r="P80" s="138"/>
      <c r="Q80" s="138"/>
      <c r="R80" s="138"/>
      <c r="S80" s="138"/>
      <c r="T80" s="138"/>
      <c r="U80" s="138"/>
      <c r="V80" s="138"/>
      <c r="W80" s="138"/>
      <c r="X80" s="138"/>
      <c r="Y80" s="138"/>
      <c r="Z80" s="16"/>
    </row>
    <row r="81" spans="1:27" ht="39.950000000000003" customHeight="1" x14ac:dyDescent="0.15">
      <c r="A81" s="2">
        <f>IF(OR(AND($I69="する",TRIM($I81)=""),AND($I69="しない",NOT(ISBLANK($I81)))), 1001, 0)</f>
        <v>0</v>
      </c>
      <c r="B81" s="2"/>
      <c r="C81" s="18"/>
      <c r="D81" s="15">
        <v>5</v>
      </c>
      <c r="E81" s="1" t="s">
        <v>1</v>
      </c>
      <c r="I81" s="135"/>
      <c r="J81" s="135"/>
      <c r="K81" s="135"/>
      <c r="L81" s="135"/>
      <c r="M81" s="135"/>
      <c r="N81" s="135"/>
      <c r="O81" s="135"/>
      <c r="P81" s="135"/>
      <c r="Q81" s="135"/>
      <c r="R81" s="135"/>
      <c r="S81" s="135"/>
      <c r="T81" s="135"/>
      <c r="U81" s="135"/>
      <c r="V81" s="135"/>
      <c r="W81" s="135"/>
      <c r="X81" s="135"/>
      <c r="Y81" s="135"/>
      <c r="Z81" s="16"/>
    </row>
    <row r="82" spans="1:27" ht="30" customHeight="1" x14ac:dyDescent="0.15">
      <c r="A82" s="2"/>
      <c r="B82" s="2"/>
      <c r="C82" s="19"/>
      <c r="D82" s="33"/>
      <c r="E82" s="33"/>
      <c r="F82" s="33"/>
      <c r="G82" s="33"/>
      <c r="H82" s="33"/>
      <c r="I82" s="17"/>
      <c r="J82" s="138" t="s">
        <v>172</v>
      </c>
      <c r="K82" s="138"/>
      <c r="L82" s="138"/>
      <c r="M82" s="138"/>
      <c r="N82" s="138"/>
      <c r="O82" s="138"/>
      <c r="P82" s="138"/>
      <c r="Q82" s="138"/>
      <c r="R82" s="138"/>
      <c r="S82" s="138"/>
      <c r="T82" s="138"/>
      <c r="U82" s="138"/>
      <c r="V82" s="138"/>
      <c r="W82" s="138"/>
      <c r="X82" s="138"/>
      <c r="Y82" s="138"/>
      <c r="Z82" s="16"/>
    </row>
    <row r="83" spans="1:27" ht="39.950000000000003" customHeight="1" x14ac:dyDescent="0.15">
      <c r="A83" s="2">
        <f>IF(OR(AND($I69="する",TRIM($I83)=""),AND($I69="しない",NOT(ISBLANK($I83)))), 1001, 0)</f>
        <v>0</v>
      </c>
      <c r="B83" s="2"/>
      <c r="C83" s="18"/>
      <c r="D83" s="15">
        <v>6</v>
      </c>
      <c r="E83" s="1" t="s">
        <v>140</v>
      </c>
      <c r="I83" s="135"/>
      <c r="J83" s="135"/>
      <c r="K83" s="135"/>
      <c r="L83" s="135"/>
      <c r="M83" s="135"/>
      <c r="N83" s="135"/>
      <c r="O83" s="135"/>
      <c r="P83" s="135"/>
      <c r="Q83" s="135"/>
      <c r="R83" s="135"/>
      <c r="S83" s="135"/>
      <c r="T83" s="135"/>
      <c r="U83" s="135"/>
      <c r="V83" s="135"/>
      <c r="W83" s="135"/>
      <c r="X83" s="135"/>
      <c r="Y83" s="135"/>
      <c r="Z83" s="16"/>
    </row>
    <row r="84" spans="1:27" ht="20.100000000000001" customHeight="1" x14ac:dyDescent="0.15">
      <c r="A84" s="2"/>
      <c r="B84" s="2"/>
      <c r="C84" s="19"/>
      <c r="D84" s="33"/>
      <c r="E84" s="33"/>
      <c r="F84" s="33"/>
      <c r="G84" s="33"/>
      <c r="H84" s="33"/>
      <c r="I84" s="17"/>
      <c r="J84" s="83" t="s">
        <v>153</v>
      </c>
      <c r="K84" s="85"/>
      <c r="L84" s="85"/>
      <c r="M84" s="85"/>
      <c r="N84" s="85"/>
      <c r="O84" s="85"/>
      <c r="P84" s="85"/>
      <c r="Q84" s="85"/>
      <c r="R84" s="85"/>
      <c r="S84" s="85"/>
      <c r="T84" s="85"/>
      <c r="U84" s="85"/>
      <c r="V84" s="85"/>
      <c r="W84" s="85"/>
      <c r="X84" s="85"/>
      <c r="Y84" s="85"/>
      <c r="Z84" s="16"/>
    </row>
    <row r="85" spans="1:27" ht="39.950000000000003" customHeight="1" x14ac:dyDescent="0.15">
      <c r="A85" s="2">
        <f>IF(OR(AND($I69="する",OR(TRIM($I85)="", NOT(OR(IFERROR(SEARCH(" ",$I85),0)&gt;0, IFERROR(SEARCH("　",$I85),0)&gt;0)))),AND($I69="しない",NOT(ISBLANK($I85)))), 1001, 0)</f>
        <v>0</v>
      </c>
      <c r="B85" s="2"/>
      <c r="C85" s="18"/>
      <c r="D85" s="15">
        <v>7</v>
      </c>
      <c r="E85" s="1" t="s">
        <v>141</v>
      </c>
      <c r="I85" s="135"/>
      <c r="J85" s="135"/>
      <c r="K85" s="135"/>
      <c r="L85" s="135"/>
      <c r="M85" s="135"/>
      <c r="N85" s="135"/>
      <c r="O85" s="135"/>
      <c r="P85" s="135"/>
      <c r="Q85" s="135"/>
      <c r="R85" s="135"/>
      <c r="S85" s="135"/>
      <c r="T85" s="135"/>
      <c r="U85" s="135"/>
      <c r="V85" s="135"/>
      <c r="W85" s="135"/>
      <c r="X85" s="135"/>
      <c r="Y85" s="135"/>
      <c r="Z85" s="16"/>
    </row>
    <row r="86" spans="1:27" ht="20.100000000000001" customHeight="1" x14ac:dyDescent="0.15">
      <c r="A86" s="2"/>
      <c r="B86" s="2"/>
      <c r="C86" s="19"/>
      <c r="D86" s="33"/>
      <c r="E86" s="70" t="s">
        <v>147</v>
      </c>
      <c r="F86" s="33"/>
      <c r="G86" s="33"/>
      <c r="H86" s="33"/>
      <c r="I86" s="32"/>
      <c r="J86" s="63" t="s">
        <v>142</v>
      </c>
      <c r="K86" s="63"/>
      <c r="L86" s="63"/>
      <c r="M86" s="63"/>
      <c r="N86" s="63"/>
      <c r="O86" s="63"/>
      <c r="P86" s="63"/>
      <c r="Q86" s="63"/>
      <c r="R86" s="63"/>
      <c r="S86" s="63"/>
      <c r="T86" s="63"/>
      <c r="U86" s="63"/>
      <c r="V86" s="63"/>
      <c r="W86" s="63"/>
      <c r="X86" s="63"/>
      <c r="Y86" s="63"/>
      <c r="Z86" s="16"/>
    </row>
    <row r="87" spans="1:27" ht="39.950000000000003" customHeight="1" x14ac:dyDescent="0.15">
      <c r="A87" s="2">
        <f>IF(OR(AND($I69="する",OR(TRIM($I87)="", NOT(OR(IFERROR(SEARCH(" ",$I87),0)&gt;0, IFERROR(SEARCH("　",$I87),0)&gt;0)))),AND($I69="しない",NOT(ISBLANK($I87)))), 1001, 0)</f>
        <v>0</v>
      </c>
      <c r="B87" s="2"/>
      <c r="C87" s="18"/>
      <c r="D87" s="15">
        <v>8</v>
      </c>
      <c r="E87" s="1" t="s">
        <v>141</v>
      </c>
      <c r="I87" s="135"/>
      <c r="J87" s="135"/>
      <c r="K87" s="135"/>
      <c r="L87" s="135"/>
      <c r="M87" s="135"/>
      <c r="N87" s="135"/>
      <c r="O87" s="135"/>
      <c r="P87" s="135"/>
      <c r="Q87" s="135"/>
      <c r="R87" s="135"/>
      <c r="S87" s="135"/>
      <c r="T87" s="135"/>
      <c r="U87" s="135"/>
      <c r="V87" s="135"/>
      <c r="W87" s="135"/>
      <c r="X87" s="135"/>
      <c r="Y87" s="135"/>
      <c r="Z87" s="16"/>
    </row>
    <row r="88" spans="1:27" ht="20.100000000000001" customHeight="1" x14ac:dyDescent="0.15">
      <c r="A88" s="2"/>
      <c r="B88" s="2"/>
      <c r="C88" s="19"/>
      <c r="D88" s="33"/>
      <c r="E88" s="33"/>
      <c r="F88" s="33"/>
      <c r="G88" s="33"/>
      <c r="H88" s="33"/>
      <c r="I88" s="32"/>
      <c r="J88" s="63" t="s">
        <v>5</v>
      </c>
      <c r="K88" s="63"/>
      <c r="L88" s="63"/>
      <c r="M88" s="63"/>
      <c r="N88" s="63"/>
      <c r="O88" s="63"/>
      <c r="P88" s="63"/>
      <c r="Q88" s="63"/>
      <c r="R88" s="63"/>
      <c r="S88" s="63"/>
      <c r="T88" s="63"/>
      <c r="U88" s="63"/>
      <c r="V88" s="63"/>
      <c r="W88" s="63"/>
      <c r="X88" s="63"/>
      <c r="Y88" s="63"/>
      <c r="Z88" s="16"/>
    </row>
    <row r="89" spans="1:27" ht="39.950000000000003" customHeight="1" x14ac:dyDescent="0.15">
      <c r="A89" s="2">
        <f>IF(OR(AND($I69="する",NOT(AND(TRIM($I89)&lt;&gt;"",ISNUMBER(VALUE(SUBSTITUTE($I89,"-",""))),IFERROR(SEARCH("-",$I89),0)&gt;0))), AND($I69="しない",NOT(ISBLANK($I89)))), 1001, 0)</f>
        <v>0</v>
      </c>
      <c r="B89" s="2"/>
      <c r="C89" s="18"/>
      <c r="D89" s="15">
        <v>9</v>
      </c>
      <c r="E89" s="1" t="s">
        <v>3</v>
      </c>
      <c r="I89" s="135"/>
      <c r="J89" s="135"/>
      <c r="K89" s="135"/>
      <c r="L89" s="135"/>
      <c r="M89" s="135"/>
      <c r="O89" s="82" t="s">
        <v>101</v>
      </c>
      <c r="P89" s="102"/>
      <c r="Q89" s="1" t="s">
        <v>102</v>
      </c>
      <c r="Y89" s="85"/>
      <c r="Z89" s="16"/>
    </row>
    <row r="90" spans="1:27" ht="20.100000000000001" customHeight="1" x14ac:dyDescent="0.15">
      <c r="A90" s="2">
        <f>IF(AND($I69="しない",NOT(ISBLANK($P89))), 1001, 0)</f>
        <v>0</v>
      </c>
      <c r="B90" s="2"/>
      <c r="C90" s="19"/>
      <c r="D90" s="33"/>
      <c r="E90" s="33"/>
      <c r="F90" s="33"/>
      <c r="G90" s="33"/>
      <c r="H90" s="33"/>
      <c r="I90" s="17"/>
      <c r="J90" s="63" t="s">
        <v>143</v>
      </c>
      <c r="K90" s="85"/>
      <c r="L90" s="85"/>
      <c r="M90" s="85"/>
      <c r="N90" s="85"/>
      <c r="O90" s="85"/>
      <c r="P90" s="85"/>
      <c r="Q90" s="85"/>
      <c r="R90" s="85"/>
      <c r="S90" s="85"/>
      <c r="T90" s="85"/>
      <c r="U90" s="85"/>
      <c r="V90" s="85"/>
      <c r="W90" s="85"/>
      <c r="X90" s="85"/>
      <c r="Y90" s="85"/>
      <c r="Z90" s="16"/>
    </row>
    <row r="91" spans="1:27" ht="39.950000000000003" customHeight="1" x14ac:dyDescent="0.15">
      <c r="A91" s="2">
        <f>IF(OR(AND($I69="する",NOT(AND(TRIM($I91)&lt;&gt;"",ISNUMBER(VALUE(SUBSTITUTE($I91,"-",""))),IFERROR(SEARCH("-",$I91),0)&gt;0))), AND($I69="しない",NOT(ISBLANK($I91)))), 1001, 0)</f>
        <v>0</v>
      </c>
      <c r="B91" s="2"/>
      <c r="C91" s="18"/>
      <c r="D91" s="15">
        <v>10</v>
      </c>
      <c r="E91" s="1" t="s">
        <v>4</v>
      </c>
      <c r="I91" s="135"/>
      <c r="J91" s="135"/>
      <c r="K91" s="135"/>
      <c r="L91" s="135"/>
      <c r="M91" s="135"/>
      <c r="N91" s="85"/>
      <c r="O91" s="85"/>
      <c r="P91" s="85"/>
      <c r="Q91" s="85"/>
      <c r="R91" s="85"/>
      <c r="S91" s="85"/>
      <c r="T91" s="85"/>
      <c r="U91" s="85"/>
      <c r="V91" s="85"/>
      <c r="W91" s="85"/>
      <c r="X91" s="85"/>
      <c r="Y91" s="85"/>
      <c r="Z91" s="16"/>
    </row>
    <row r="92" spans="1:27" ht="20.100000000000001" customHeight="1" x14ac:dyDescent="0.15">
      <c r="A92" s="2"/>
      <c r="B92" s="2"/>
      <c r="C92" s="19"/>
      <c r="D92" s="33"/>
      <c r="E92" s="33"/>
      <c r="F92" s="33"/>
      <c r="G92" s="33"/>
      <c r="H92" s="33"/>
      <c r="I92" s="17"/>
      <c r="J92" s="63" t="s">
        <v>143</v>
      </c>
      <c r="K92" s="85"/>
      <c r="L92" s="85"/>
      <c r="M92" s="85"/>
      <c r="N92" s="85"/>
      <c r="O92" s="85"/>
      <c r="P92" s="85"/>
      <c r="Q92" s="85"/>
      <c r="R92" s="85"/>
      <c r="S92" s="85"/>
      <c r="T92" s="85"/>
      <c r="U92" s="85"/>
      <c r="V92" s="85"/>
      <c r="W92" s="85"/>
      <c r="X92" s="85"/>
      <c r="Y92" s="85"/>
      <c r="Z92" s="16"/>
    </row>
    <row r="93" spans="1:27" ht="39.950000000000003" customHeight="1" x14ac:dyDescent="0.15">
      <c r="A93" s="2">
        <f>IF(OR(AND($I69="する",OR(TRIM($I93)="", NOT(IFERROR(SEARCH("@",$I93),0)&gt;0))),AND($I69="しない",NOT(ISBLANK($I93)))), 1001, 0)</f>
        <v>0</v>
      </c>
      <c r="B93" s="2"/>
      <c r="C93" s="19"/>
      <c r="D93" s="15">
        <v>11</v>
      </c>
      <c r="E93" s="1" t="s">
        <v>108</v>
      </c>
      <c r="I93" s="135"/>
      <c r="J93" s="135"/>
      <c r="K93" s="135"/>
      <c r="L93" s="135"/>
      <c r="M93" s="135"/>
      <c r="N93" s="135"/>
      <c r="O93" s="135"/>
      <c r="P93" s="135"/>
      <c r="Q93" s="155"/>
      <c r="R93" s="135"/>
      <c r="S93" s="135"/>
      <c r="T93" s="135"/>
      <c r="U93" s="135"/>
      <c r="V93" s="135"/>
      <c r="W93" s="135"/>
      <c r="X93" s="135"/>
      <c r="Y93" s="135"/>
      <c r="Z93" s="16"/>
    </row>
    <row r="94" spans="1:27" ht="20.100000000000001" customHeight="1" x14ac:dyDescent="0.15">
      <c r="A94" s="2"/>
      <c r="B94" s="2"/>
      <c r="C94" s="19"/>
      <c r="D94" s="15"/>
      <c r="I94" s="17"/>
      <c r="J94" s="103" t="s">
        <v>180</v>
      </c>
      <c r="K94" s="53"/>
      <c r="L94" s="85"/>
      <c r="M94" s="85"/>
      <c r="N94" s="85"/>
      <c r="O94" s="85"/>
      <c r="P94" s="85"/>
      <c r="Q94" s="54"/>
      <c r="R94" s="85"/>
      <c r="S94" s="85"/>
      <c r="T94" s="85"/>
      <c r="U94" s="85"/>
      <c r="V94" s="85"/>
      <c r="W94" s="85"/>
      <c r="X94" s="85"/>
      <c r="Y94" s="85"/>
      <c r="Z94" s="33"/>
      <c r="AA94" s="47"/>
    </row>
    <row r="95" spans="1:27" ht="20.100000000000001" customHeight="1" x14ac:dyDescent="0.15">
      <c r="A95" s="2"/>
      <c r="B95" s="2"/>
      <c r="C95" s="21"/>
      <c r="D95" s="37"/>
      <c r="E95" s="37"/>
      <c r="F95" s="37"/>
      <c r="G95" s="37"/>
      <c r="H95" s="37"/>
      <c r="I95" s="45"/>
      <c r="J95" s="59"/>
      <c r="K95" s="60"/>
      <c r="L95" s="59"/>
      <c r="M95" s="59"/>
      <c r="N95" s="59"/>
      <c r="O95" s="59"/>
      <c r="P95" s="59"/>
      <c r="Q95" s="61"/>
      <c r="R95" s="59"/>
      <c r="S95" s="59"/>
      <c r="T95" s="59"/>
      <c r="U95" s="59"/>
      <c r="V95" s="59"/>
      <c r="W95" s="59"/>
      <c r="X95" s="59"/>
      <c r="Y95" s="59"/>
      <c r="Z95" s="37"/>
      <c r="AA95" s="47"/>
    </row>
    <row r="96" spans="1:27" ht="14.25" customHeight="1" x14ac:dyDescent="0.15">
      <c r="A96" s="2"/>
      <c r="B96" s="2"/>
      <c r="C96" s="33"/>
      <c r="D96" s="33"/>
      <c r="E96" s="33"/>
      <c r="F96" s="33"/>
      <c r="G96" s="33"/>
      <c r="H96" s="33"/>
      <c r="I96" s="46"/>
      <c r="J96" s="33"/>
      <c r="K96" s="27"/>
      <c r="L96" s="33"/>
      <c r="M96" s="33"/>
      <c r="N96" s="33"/>
      <c r="O96" s="33"/>
      <c r="P96" s="33"/>
      <c r="Q96" s="33"/>
      <c r="R96" s="33"/>
      <c r="S96" s="33"/>
      <c r="T96" s="33"/>
      <c r="U96" s="33"/>
      <c r="V96" s="33"/>
      <c r="W96" s="33"/>
      <c r="X96" s="33"/>
      <c r="Y96" s="33"/>
      <c r="Z96" s="33"/>
    </row>
    <row r="97" spans="1:26" ht="15.75" hidden="1" customHeight="1" x14ac:dyDescent="0.15">
      <c r="A97" s="2"/>
      <c r="B97" s="2"/>
      <c r="C97" s="33"/>
      <c r="D97" s="33"/>
      <c r="E97" s="33"/>
      <c r="F97" s="33"/>
      <c r="G97" s="33"/>
      <c r="H97" s="33"/>
      <c r="I97" s="46"/>
      <c r="J97" s="33"/>
      <c r="K97" s="27"/>
      <c r="L97" s="33"/>
      <c r="M97" s="33"/>
      <c r="N97" s="33"/>
      <c r="O97" s="33"/>
      <c r="P97" s="33"/>
      <c r="Q97" s="33"/>
      <c r="R97" s="33"/>
      <c r="S97" s="33"/>
      <c r="T97" s="33"/>
      <c r="U97" s="33"/>
      <c r="V97" s="33"/>
      <c r="W97" s="33"/>
      <c r="X97" s="33"/>
      <c r="Y97" s="33"/>
      <c r="Z97" s="33"/>
    </row>
    <row r="98" spans="1:26" ht="15.75" hidden="1" customHeight="1" x14ac:dyDescent="0.15">
      <c r="A98" s="2"/>
      <c r="B98" s="2"/>
      <c r="C98" s="33"/>
      <c r="D98" s="33"/>
      <c r="E98" s="33"/>
      <c r="F98" s="33"/>
      <c r="G98" s="33"/>
      <c r="H98" s="33"/>
      <c r="I98" s="46"/>
      <c r="J98" s="33"/>
      <c r="K98" s="27"/>
      <c r="L98" s="33"/>
      <c r="M98" s="33"/>
      <c r="N98" s="33"/>
      <c r="O98" s="33"/>
      <c r="P98" s="33"/>
      <c r="Q98" s="33"/>
      <c r="R98" s="33"/>
      <c r="S98" s="33"/>
      <c r="T98" s="33"/>
      <c r="U98" s="33"/>
      <c r="V98" s="33"/>
      <c r="W98" s="33"/>
      <c r="X98" s="33"/>
      <c r="Y98" s="33"/>
      <c r="Z98" s="33"/>
    </row>
    <row r="99" spans="1:26" ht="15.75" hidden="1" customHeight="1" x14ac:dyDescent="0.15">
      <c r="A99" s="2"/>
      <c r="B99" s="2"/>
      <c r="C99" s="33"/>
      <c r="D99" s="33"/>
      <c r="E99" s="33"/>
      <c r="F99" s="33"/>
      <c r="G99" s="33"/>
      <c r="H99" s="33"/>
      <c r="I99" s="46"/>
      <c r="J99" s="33"/>
      <c r="K99" s="27"/>
      <c r="L99" s="33"/>
      <c r="M99" s="33"/>
      <c r="N99" s="33"/>
      <c r="O99" s="33"/>
      <c r="P99" s="33"/>
      <c r="Q99" s="33"/>
      <c r="R99" s="33"/>
      <c r="S99" s="33"/>
      <c r="T99" s="33"/>
      <c r="U99" s="33"/>
      <c r="V99" s="33"/>
      <c r="W99" s="33"/>
      <c r="X99" s="33"/>
      <c r="Y99" s="33"/>
      <c r="Z99" s="33"/>
    </row>
    <row r="100" spans="1:26" ht="15.75" hidden="1" customHeight="1" x14ac:dyDescent="0.15">
      <c r="A100" s="2"/>
      <c r="B100" s="2"/>
      <c r="C100" s="33"/>
      <c r="D100" s="33"/>
      <c r="E100" s="33"/>
      <c r="F100" s="33"/>
      <c r="G100" s="33"/>
      <c r="H100" s="33"/>
      <c r="I100" s="46"/>
      <c r="J100" s="33"/>
      <c r="K100" s="27"/>
      <c r="L100" s="33"/>
      <c r="M100" s="33"/>
      <c r="N100" s="33"/>
      <c r="O100" s="33"/>
      <c r="P100" s="33"/>
      <c r="Q100" s="33"/>
      <c r="R100" s="33"/>
      <c r="S100" s="33"/>
      <c r="T100" s="33"/>
      <c r="U100" s="33"/>
      <c r="V100" s="33"/>
      <c r="W100" s="33"/>
      <c r="X100" s="33"/>
      <c r="Y100" s="33"/>
      <c r="Z100" s="33"/>
    </row>
    <row r="101" spans="1:26" ht="15.75" hidden="1" customHeight="1" x14ac:dyDescent="0.15">
      <c r="A101" s="2"/>
      <c r="B101" s="2"/>
      <c r="C101" s="33"/>
      <c r="D101" s="33"/>
      <c r="E101" s="33"/>
      <c r="F101" s="33"/>
      <c r="G101" s="33"/>
      <c r="H101" s="33"/>
      <c r="I101" s="46"/>
      <c r="J101" s="33"/>
      <c r="K101" s="27"/>
      <c r="L101" s="33"/>
      <c r="M101" s="33"/>
      <c r="N101" s="33"/>
      <c r="O101" s="33"/>
      <c r="P101" s="33"/>
      <c r="Q101" s="33"/>
      <c r="R101" s="33"/>
      <c r="S101" s="33"/>
      <c r="T101" s="33"/>
      <c r="U101" s="33"/>
      <c r="V101" s="33"/>
      <c r="W101" s="33"/>
      <c r="X101" s="33"/>
      <c r="Y101" s="33"/>
      <c r="Z101" s="33"/>
    </row>
    <row r="102" spans="1:26" ht="15.75" hidden="1" customHeight="1" x14ac:dyDescent="0.15">
      <c r="A102" s="2"/>
      <c r="B102" s="2"/>
      <c r="C102" s="33"/>
      <c r="D102" s="33"/>
      <c r="E102" s="33"/>
      <c r="F102" s="33"/>
      <c r="G102" s="33"/>
      <c r="H102" s="33"/>
      <c r="I102" s="46"/>
      <c r="J102" s="33"/>
      <c r="K102" s="27"/>
      <c r="L102" s="33"/>
      <c r="M102" s="33"/>
      <c r="N102" s="33"/>
      <c r="O102" s="33"/>
      <c r="P102" s="33"/>
      <c r="Q102" s="33"/>
      <c r="R102" s="33"/>
      <c r="S102" s="33"/>
      <c r="T102" s="33"/>
      <c r="U102" s="33"/>
      <c r="V102" s="33"/>
      <c r="W102" s="33"/>
      <c r="X102" s="33"/>
      <c r="Y102" s="33"/>
      <c r="Z102" s="33"/>
    </row>
    <row r="103" spans="1:26" ht="15.75" hidden="1" customHeight="1" x14ac:dyDescent="0.15">
      <c r="A103" s="2"/>
      <c r="B103" s="2"/>
      <c r="C103" s="33"/>
      <c r="D103" s="33"/>
      <c r="E103" s="33"/>
      <c r="F103" s="33"/>
      <c r="G103" s="33"/>
      <c r="H103" s="33"/>
      <c r="I103" s="46"/>
      <c r="J103" s="33"/>
      <c r="K103" s="27"/>
      <c r="L103" s="33"/>
      <c r="M103" s="33"/>
      <c r="N103" s="33"/>
      <c r="O103" s="33"/>
      <c r="P103" s="33"/>
      <c r="Q103" s="33"/>
      <c r="R103" s="33"/>
      <c r="S103" s="33"/>
      <c r="T103" s="33"/>
      <c r="U103" s="33"/>
      <c r="V103" s="33"/>
      <c r="W103" s="33"/>
      <c r="X103" s="33"/>
      <c r="Y103" s="33"/>
      <c r="Z103" s="33"/>
    </row>
    <row r="104" spans="1:26" ht="15.75" hidden="1" customHeight="1" x14ac:dyDescent="0.15">
      <c r="A104" s="2"/>
      <c r="B104" s="2"/>
      <c r="C104" s="33"/>
      <c r="D104" s="33"/>
      <c r="E104" s="33"/>
      <c r="F104" s="33"/>
      <c r="G104" s="33"/>
      <c r="H104" s="33"/>
      <c r="I104" s="46"/>
      <c r="J104" s="33"/>
      <c r="K104" s="27"/>
      <c r="L104" s="33"/>
      <c r="M104" s="33"/>
      <c r="N104" s="33"/>
      <c r="O104" s="33"/>
      <c r="P104" s="33"/>
      <c r="Q104" s="33"/>
      <c r="R104" s="33"/>
      <c r="S104" s="33"/>
      <c r="T104" s="33"/>
      <c r="U104" s="33"/>
      <c r="V104" s="33"/>
      <c r="W104" s="33"/>
      <c r="X104" s="33"/>
      <c r="Y104" s="33"/>
      <c r="Z104" s="33"/>
    </row>
    <row r="105" spans="1:26" ht="15.75" hidden="1" customHeight="1" x14ac:dyDescent="0.15">
      <c r="A105" s="2"/>
      <c r="B105" s="2"/>
      <c r="C105" s="33"/>
      <c r="D105" s="33"/>
      <c r="E105" s="33"/>
      <c r="F105" s="33"/>
      <c r="G105" s="33"/>
      <c r="H105" s="33"/>
      <c r="I105" s="46"/>
      <c r="J105" s="33"/>
      <c r="K105" s="27"/>
      <c r="L105" s="33"/>
      <c r="M105" s="33"/>
      <c r="N105" s="33"/>
      <c r="O105" s="33"/>
      <c r="P105" s="33"/>
      <c r="Q105" s="33"/>
      <c r="R105" s="33"/>
      <c r="S105" s="33"/>
      <c r="T105" s="33"/>
      <c r="U105" s="33"/>
      <c r="V105" s="33"/>
      <c r="W105" s="33"/>
      <c r="X105" s="33"/>
      <c r="Y105" s="33"/>
      <c r="Z105" s="33"/>
    </row>
    <row r="106" spans="1:26" ht="15.75" hidden="1" customHeight="1" x14ac:dyDescent="0.15">
      <c r="A106" s="2"/>
      <c r="B106" s="2"/>
      <c r="C106" s="33"/>
      <c r="D106" s="33"/>
      <c r="E106" s="33"/>
      <c r="F106" s="33"/>
      <c r="G106" s="33"/>
      <c r="H106" s="33"/>
      <c r="I106" s="46"/>
      <c r="J106" s="33"/>
      <c r="K106" s="27"/>
      <c r="L106" s="33"/>
      <c r="M106" s="33"/>
      <c r="N106" s="33"/>
      <c r="O106" s="33"/>
      <c r="P106" s="33"/>
      <c r="Q106" s="33"/>
      <c r="R106" s="33"/>
      <c r="S106" s="33"/>
      <c r="T106" s="33"/>
      <c r="U106" s="33"/>
      <c r="V106" s="33"/>
      <c r="W106" s="33"/>
      <c r="X106" s="33"/>
      <c r="Y106" s="33"/>
      <c r="Z106" s="33"/>
    </row>
    <row r="107" spans="1:26" ht="15.75" hidden="1" customHeight="1" x14ac:dyDescent="0.15">
      <c r="A107" s="2"/>
      <c r="B107" s="2"/>
      <c r="C107" s="33"/>
      <c r="D107" s="33"/>
      <c r="E107" s="33"/>
      <c r="F107" s="33"/>
      <c r="G107" s="33"/>
      <c r="H107" s="33"/>
      <c r="I107" s="46"/>
      <c r="J107" s="33"/>
      <c r="K107" s="27"/>
      <c r="L107" s="33"/>
      <c r="M107" s="33"/>
      <c r="N107" s="33"/>
      <c r="O107" s="33"/>
      <c r="P107" s="33"/>
      <c r="Q107" s="33"/>
      <c r="R107" s="33"/>
      <c r="S107" s="33"/>
      <c r="T107" s="33"/>
      <c r="U107" s="33"/>
      <c r="V107" s="33"/>
      <c r="W107" s="33"/>
      <c r="X107" s="33"/>
      <c r="Y107" s="33"/>
      <c r="Z107" s="33"/>
    </row>
    <row r="108" spans="1:26" ht="15.75" hidden="1" customHeight="1" x14ac:dyDescent="0.15">
      <c r="A108" s="2"/>
      <c r="B108" s="2"/>
      <c r="C108" s="33"/>
      <c r="D108" s="33"/>
      <c r="E108" s="33"/>
      <c r="F108" s="33"/>
      <c r="G108" s="33"/>
      <c r="H108" s="33"/>
      <c r="I108" s="46"/>
      <c r="J108" s="33"/>
      <c r="K108" s="27"/>
      <c r="L108" s="33"/>
      <c r="M108" s="33"/>
      <c r="N108" s="33"/>
      <c r="O108" s="33"/>
      <c r="P108" s="33"/>
      <c r="Q108" s="33"/>
      <c r="R108" s="33"/>
      <c r="S108" s="33"/>
      <c r="T108" s="33"/>
      <c r="U108" s="33"/>
      <c r="V108" s="33"/>
      <c r="W108" s="33"/>
      <c r="X108" s="33"/>
      <c r="Y108" s="33"/>
      <c r="Z108" s="33"/>
    </row>
    <row r="109" spans="1:26" ht="15.75" hidden="1" customHeight="1" x14ac:dyDescent="0.15">
      <c r="A109" s="2"/>
      <c r="B109" s="2"/>
      <c r="C109" s="33"/>
      <c r="D109" s="33"/>
      <c r="E109" s="33"/>
      <c r="F109" s="33"/>
      <c r="G109" s="33"/>
      <c r="H109" s="33"/>
      <c r="I109" s="46"/>
      <c r="J109" s="33"/>
      <c r="K109" s="27"/>
      <c r="L109" s="33"/>
      <c r="M109" s="33"/>
      <c r="N109" s="33"/>
      <c r="O109" s="33"/>
      <c r="P109" s="33"/>
      <c r="Q109" s="33"/>
      <c r="R109" s="33"/>
      <c r="S109" s="33"/>
      <c r="T109" s="33"/>
      <c r="U109" s="33"/>
      <c r="V109" s="33"/>
      <c r="W109" s="33"/>
      <c r="X109" s="33"/>
      <c r="Y109" s="33"/>
      <c r="Z109" s="33"/>
    </row>
    <row r="110" spans="1:26" ht="15.75" hidden="1" customHeight="1" x14ac:dyDescent="0.15">
      <c r="A110" s="2"/>
      <c r="B110" s="2"/>
      <c r="C110" s="33"/>
      <c r="D110" s="33"/>
      <c r="E110" s="33"/>
      <c r="F110" s="33"/>
      <c r="G110" s="33"/>
      <c r="H110" s="33"/>
      <c r="I110" s="46"/>
      <c r="J110" s="33"/>
      <c r="K110" s="27"/>
      <c r="L110" s="33"/>
      <c r="M110" s="33"/>
      <c r="N110" s="33"/>
      <c r="O110" s="33"/>
      <c r="P110" s="33"/>
      <c r="Q110" s="33"/>
      <c r="R110" s="33"/>
      <c r="S110" s="33"/>
      <c r="T110" s="33"/>
      <c r="U110" s="33"/>
      <c r="V110" s="33"/>
      <c r="W110" s="33"/>
      <c r="X110" s="33"/>
      <c r="Y110" s="33"/>
      <c r="Z110" s="33"/>
    </row>
    <row r="111" spans="1:26" ht="15.75" hidden="1" customHeight="1" x14ac:dyDescent="0.15">
      <c r="A111" s="2"/>
      <c r="B111" s="2"/>
      <c r="C111" s="33"/>
      <c r="D111" s="33"/>
      <c r="E111" s="33"/>
      <c r="F111" s="33"/>
      <c r="G111" s="33"/>
      <c r="H111" s="33"/>
      <c r="I111" s="46"/>
      <c r="J111" s="33"/>
      <c r="K111" s="27"/>
      <c r="L111" s="33"/>
      <c r="M111" s="33"/>
      <c r="N111" s="33"/>
      <c r="O111" s="33"/>
      <c r="P111" s="33"/>
      <c r="Q111" s="33"/>
      <c r="R111" s="33"/>
      <c r="S111" s="33"/>
      <c r="T111" s="33"/>
      <c r="U111" s="33"/>
      <c r="V111" s="33"/>
      <c r="W111" s="33"/>
      <c r="X111" s="33"/>
      <c r="Y111" s="33"/>
      <c r="Z111" s="33"/>
    </row>
    <row r="112" spans="1:26" ht="15.75" hidden="1" customHeight="1" x14ac:dyDescent="0.15">
      <c r="A112" s="2"/>
      <c r="B112" s="2"/>
      <c r="C112" s="33"/>
      <c r="D112" s="33"/>
      <c r="E112" s="33"/>
      <c r="F112" s="33"/>
      <c r="G112" s="33"/>
      <c r="H112" s="33"/>
      <c r="I112" s="46"/>
      <c r="J112" s="33"/>
      <c r="K112" s="27"/>
      <c r="L112" s="33"/>
      <c r="M112" s="33"/>
      <c r="N112" s="33"/>
      <c r="O112" s="33"/>
      <c r="P112" s="33"/>
      <c r="Q112" s="33"/>
      <c r="R112" s="33"/>
      <c r="S112" s="33"/>
      <c r="T112" s="33"/>
      <c r="U112" s="33"/>
      <c r="V112" s="33"/>
      <c r="W112" s="33"/>
      <c r="X112" s="33"/>
      <c r="Y112" s="33"/>
      <c r="Z112" s="33"/>
    </row>
    <row r="113" spans="1:26" ht="15.75" hidden="1" customHeight="1" x14ac:dyDescent="0.15">
      <c r="A113" s="2"/>
      <c r="B113" s="2"/>
      <c r="C113" s="33"/>
      <c r="D113" s="33"/>
      <c r="E113" s="33"/>
      <c r="F113" s="33"/>
      <c r="G113" s="33"/>
      <c r="H113" s="33"/>
      <c r="I113" s="46"/>
      <c r="J113" s="33"/>
      <c r="K113" s="27"/>
      <c r="L113" s="33"/>
      <c r="M113" s="33"/>
      <c r="N113" s="33"/>
      <c r="O113" s="33"/>
      <c r="P113" s="33"/>
      <c r="Q113" s="33"/>
      <c r="R113" s="33"/>
      <c r="S113" s="33"/>
      <c r="T113" s="33"/>
      <c r="U113" s="33"/>
      <c r="V113" s="33"/>
      <c r="W113" s="33"/>
      <c r="X113" s="33"/>
      <c r="Y113" s="33"/>
      <c r="Z113" s="33"/>
    </row>
    <row r="114" spans="1:26" ht="8.25" customHeight="1" x14ac:dyDescent="0.15">
      <c r="A114" s="2"/>
      <c r="B114" s="2"/>
      <c r="C114" s="33"/>
      <c r="D114" s="33"/>
      <c r="E114" s="33"/>
      <c r="F114" s="33"/>
      <c r="G114" s="33"/>
      <c r="H114" s="33"/>
      <c r="I114" s="46"/>
      <c r="J114" s="33"/>
      <c r="K114" s="27"/>
      <c r="L114" s="33"/>
      <c r="M114" s="33"/>
      <c r="N114" s="33"/>
      <c r="O114" s="33"/>
      <c r="P114" s="33"/>
      <c r="Q114" s="33"/>
      <c r="R114" s="33"/>
      <c r="S114" s="33"/>
      <c r="T114" s="33"/>
      <c r="U114" s="33"/>
      <c r="V114" s="33"/>
      <c r="W114" s="33"/>
      <c r="X114" s="33"/>
      <c r="Y114" s="33"/>
      <c r="Z114" s="33"/>
    </row>
    <row r="115" spans="1:26" ht="20.100000000000001" customHeight="1" x14ac:dyDescent="0.15">
      <c r="A115" s="2"/>
      <c r="B115" s="2"/>
      <c r="C115" s="143" t="s">
        <v>106</v>
      </c>
      <c r="D115" s="144"/>
      <c r="E115" s="144"/>
      <c r="F115" s="144"/>
      <c r="G115" s="144"/>
      <c r="H115" s="145"/>
      <c r="Q115" s="8"/>
    </row>
    <row r="116" spans="1:26" ht="15" customHeight="1" x14ac:dyDescent="0.15">
      <c r="A116" s="2"/>
      <c r="B116" s="2"/>
      <c r="C116" s="28"/>
      <c r="D116" s="29"/>
      <c r="E116" s="29"/>
      <c r="F116" s="29"/>
      <c r="G116" s="29"/>
      <c r="H116" s="29"/>
      <c r="I116" s="30"/>
      <c r="J116" s="13"/>
      <c r="K116" s="30"/>
      <c r="L116" s="13"/>
      <c r="M116" s="13"/>
      <c r="N116" s="13"/>
      <c r="O116" s="13"/>
      <c r="P116" s="13"/>
      <c r="Q116" s="31"/>
      <c r="R116" s="13"/>
      <c r="S116" s="13"/>
      <c r="T116" s="13"/>
      <c r="U116" s="13"/>
      <c r="V116" s="13"/>
      <c r="W116" s="13"/>
      <c r="X116" s="13"/>
      <c r="Y116" s="13"/>
      <c r="Z116" s="14"/>
    </row>
    <row r="117" spans="1:26" ht="30" customHeight="1" x14ac:dyDescent="0.15">
      <c r="A117" s="2"/>
      <c r="B117" s="2"/>
      <c r="C117" s="28"/>
      <c r="D117" s="137" t="s">
        <v>156</v>
      </c>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6"/>
    </row>
    <row r="118" spans="1:26" ht="39.950000000000003" customHeight="1" x14ac:dyDescent="0.15">
      <c r="A118" s="2"/>
      <c r="B118" s="2"/>
      <c r="C118" s="18"/>
      <c r="D118" s="15">
        <v>1</v>
      </c>
      <c r="E118" s="1" t="s">
        <v>104</v>
      </c>
      <c r="I118" s="135"/>
      <c r="J118" s="135"/>
      <c r="K118" s="135"/>
      <c r="L118" s="135"/>
      <c r="M118" s="135"/>
      <c r="N118" s="135"/>
      <c r="O118" s="135"/>
      <c r="P118" s="135"/>
      <c r="Q118" s="151"/>
      <c r="R118" s="135"/>
      <c r="S118" s="135"/>
      <c r="T118" s="135"/>
      <c r="U118" s="135"/>
      <c r="V118" s="135"/>
      <c r="W118" s="135"/>
      <c r="X118" s="135"/>
      <c r="Y118" s="135"/>
      <c r="Z118" s="16"/>
    </row>
    <row r="119" spans="1:26" ht="20.100000000000001" customHeight="1" x14ac:dyDescent="0.15">
      <c r="A119" s="2"/>
      <c r="B119" s="2"/>
      <c r="C119" s="18"/>
      <c r="D119" s="15"/>
      <c r="E119" s="33"/>
      <c r="F119" s="33"/>
      <c r="G119" s="33"/>
      <c r="H119" s="33"/>
      <c r="I119" s="32"/>
      <c r="J119" s="63" t="s">
        <v>105</v>
      </c>
      <c r="K119" s="53"/>
      <c r="L119" s="85"/>
      <c r="M119" s="85"/>
      <c r="N119" s="85"/>
      <c r="O119" s="85"/>
      <c r="P119" s="85"/>
      <c r="Q119" s="55"/>
      <c r="R119" s="85"/>
      <c r="S119" s="85"/>
      <c r="T119" s="85"/>
      <c r="U119" s="85"/>
      <c r="V119" s="85"/>
      <c r="W119" s="85"/>
      <c r="X119" s="85"/>
      <c r="Y119" s="85"/>
      <c r="Z119" s="16"/>
    </row>
    <row r="120" spans="1:26" ht="39.950000000000003" customHeight="1" x14ac:dyDescent="0.15">
      <c r="A120" s="2">
        <f>IF(AND(TRIM($I120)&lt;&gt;"", NOT(OR(IFERROR(SEARCH(" ",$I120),0)&gt;0, IFERROR(SEARCH("　",$I120),0)&gt;0))), 1001, 0)</f>
        <v>0</v>
      </c>
      <c r="B120" s="2"/>
      <c r="C120" s="18"/>
      <c r="D120" s="15">
        <f>D118+1</f>
        <v>2</v>
      </c>
      <c r="E120" s="1" t="s">
        <v>150</v>
      </c>
      <c r="I120" s="135"/>
      <c r="J120" s="135"/>
      <c r="K120" s="135"/>
      <c r="L120" s="135"/>
      <c r="M120" s="135"/>
      <c r="N120" s="135"/>
      <c r="O120" s="135"/>
      <c r="P120" s="135"/>
      <c r="Q120" s="135"/>
      <c r="R120" s="135"/>
      <c r="S120" s="135"/>
      <c r="T120" s="135"/>
      <c r="U120" s="135"/>
      <c r="V120" s="135"/>
      <c r="W120" s="135"/>
      <c r="X120" s="135"/>
      <c r="Y120" s="135"/>
      <c r="Z120" s="16"/>
    </row>
    <row r="121" spans="1:26" ht="20.100000000000001" customHeight="1" x14ac:dyDescent="0.15">
      <c r="A121" s="2"/>
      <c r="B121" s="2"/>
      <c r="C121" s="18"/>
      <c r="D121" s="15"/>
      <c r="E121" s="33"/>
      <c r="F121" s="33"/>
      <c r="G121" s="33"/>
      <c r="H121" s="33"/>
      <c r="I121" s="32"/>
      <c r="J121" s="63" t="s">
        <v>142</v>
      </c>
      <c r="K121" s="63"/>
      <c r="L121" s="63"/>
      <c r="M121" s="63"/>
      <c r="N121" s="63"/>
      <c r="O121" s="63"/>
      <c r="P121" s="63"/>
      <c r="Q121" s="63"/>
      <c r="R121" s="63"/>
      <c r="S121" s="63"/>
      <c r="T121" s="63"/>
      <c r="U121" s="63"/>
      <c r="V121" s="63"/>
      <c r="W121" s="63"/>
      <c r="X121" s="63"/>
      <c r="Y121" s="63"/>
      <c r="Z121" s="16"/>
    </row>
    <row r="122" spans="1:26" ht="39.950000000000003" customHeight="1" x14ac:dyDescent="0.15">
      <c r="A122" s="2">
        <f>IF(AND(TRIM($I122)&lt;&gt;"", NOT(OR(IFERROR(SEARCH(" ",$I122),0)&gt;0, IFERROR(SEARCH("　",$I122),0)&gt;0))), 1001, 0)</f>
        <v>0</v>
      </c>
      <c r="B122" s="2"/>
      <c r="C122" s="18"/>
      <c r="D122" s="15">
        <f>D120+1</f>
        <v>3</v>
      </c>
      <c r="E122" s="1" t="s">
        <v>151</v>
      </c>
      <c r="I122" s="135"/>
      <c r="J122" s="135"/>
      <c r="K122" s="135"/>
      <c r="L122" s="135"/>
      <c r="M122" s="135"/>
      <c r="N122" s="135"/>
      <c r="O122" s="135"/>
      <c r="P122" s="135"/>
      <c r="Q122" s="135"/>
      <c r="R122" s="135"/>
      <c r="S122" s="135"/>
      <c r="T122" s="135"/>
      <c r="U122" s="135"/>
      <c r="V122" s="135"/>
      <c r="W122" s="135"/>
      <c r="X122" s="135"/>
      <c r="Y122" s="135"/>
      <c r="Z122" s="16"/>
    </row>
    <row r="123" spans="1:26" ht="20.100000000000001" customHeight="1" x14ac:dyDescent="0.15">
      <c r="A123" s="2"/>
      <c r="B123" s="2"/>
      <c r="C123" s="18"/>
      <c r="D123" s="33"/>
      <c r="E123" s="33"/>
      <c r="F123" s="33"/>
      <c r="G123" s="33"/>
      <c r="H123" s="33"/>
      <c r="I123" s="32"/>
      <c r="J123" s="63" t="s">
        <v>5</v>
      </c>
      <c r="K123" s="63"/>
      <c r="L123" s="63"/>
      <c r="M123" s="63"/>
      <c r="N123" s="63"/>
      <c r="O123" s="63"/>
      <c r="P123" s="63"/>
      <c r="Q123" s="63"/>
      <c r="R123" s="63"/>
      <c r="S123" s="63"/>
      <c r="T123" s="63"/>
      <c r="U123" s="63"/>
      <c r="V123" s="63"/>
      <c r="W123" s="63"/>
      <c r="X123" s="63"/>
      <c r="Y123" s="63"/>
      <c r="Z123" s="16"/>
    </row>
    <row r="124" spans="1:26" ht="39.950000000000003" customHeight="1" x14ac:dyDescent="0.15">
      <c r="A124" s="2"/>
      <c r="B124" s="2"/>
      <c r="C124" s="18"/>
      <c r="D124" s="15">
        <f>D122+1</f>
        <v>4</v>
      </c>
      <c r="E124" s="1" t="s">
        <v>0</v>
      </c>
      <c r="I124" s="146"/>
      <c r="J124" s="147"/>
      <c r="K124" s="147"/>
      <c r="L124" s="147"/>
      <c r="M124" s="147"/>
      <c r="N124" s="33"/>
      <c r="O124" s="33"/>
      <c r="P124" s="33"/>
      <c r="Q124" s="33"/>
      <c r="R124" s="33"/>
      <c r="S124" s="33"/>
      <c r="T124" s="33"/>
      <c r="U124" s="33"/>
      <c r="V124" s="33"/>
      <c r="W124" s="33"/>
      <c r="X124" s="33"/>
      <c r="Y124" s="33"/>
      <c r="Z124" s="16"/>
    </row>
    <row r="125" spans="1:26" ht="20.100000000000001" customHeight="1" x14ac:dyDescent="0.15">
      <c r="A125" s="2"/>
      <c r="B125" s="2"/>
      <c r="C125" s="18"/>
      <c r="D125" s="15"/>
      <c r="E125" s="33"/>
      <c r="F125" s="33"/>
      <c r="G125" s="33"/>
      <c r="H125" s="33"/>
      <c r="I125" s="17"/>
      <c r="J125" s="63" t="s">
        <v>179</v>
      </c>
      <c r="K125" s="85"/>
      <c r="L125" s="85"/>
      <c r="M125" s="85"/>
      <c r="N125" s="85"/>
      <c r="O125" s="85"/>
      <c r="P125" s="85"/>
      <c r="Q125" s="85"/>
      <c r="R125" s="85"/>
      <c r="S125" s="85"/>
      <c r="T125" s="85"/>
      <c r="U125" s="85"/>
      <c r="V125" s="85"/>
      <c r="W125" s="85"/>
      <c r="X125" s="85"/>
      <c r="Y125" s="85"/>
      <c r="Z125" s="16"/>
    </row>
    <row r="126" spans="1:26" ht="39.950000000000003" customHeight="1" x14ac:dyDescent="0.15">
      <c r="A126" s="2">
        <f>IF(AND(TRIM($I126)&lt;&gt;"", AND(OR(ISERROR(FIND("@"&amp;LEFT($I126,3)&amp;"@", 都道府県3))=FALSE, ISERROR(FIND("@"&amp;LEFT($I126,4)&amp;"@",都道府県4))=FALSE))=FALSE), 1001, 0)</f>
        <v>0</v>
      </c>
      <c r="B126" s="2"/>
      <c r="C126" s="18"/>
      <c r="D126" s="15">
        <f>D124+1</f>
        <v>5</v>
      </c>
      <c r="E126" s="1" t="s">
        <v>107</v>
      </c>
      <c r="I126" s="141"/>
      <c r="J126" s="141"/>
      <c r="K126" s="141"/>
      <c r="L126" s="141"/>
      <c r="M126" s="141"/>
      <c r="N126" s="141"/>
      <c r="O126" s="141"/>
      <c r="P126" s="141"/>
      <c r="Q126" s="142"/>
      <c r="R126" s="141"/>
      <c r="S126" s="141"/>
      <c r="T126" s="141"/>
      <c r="U126" s="141"/>
      <c r="V126" s="141"/>
      <c r="W126" s="141"/>
      <c r="X126" s="141"/>
      <c r="Y126" s="141"/>
      <c r="Z126" s="16"/>
    </row>
    <row r="127" spans="1:26" ht="20.100000000000001" customHeight="1" x14ac:dyDescent="0.15">
      <c r="A127" s="2"/>
      <c r="B127" s="2"/>
      <c r="C127" s="18"/>
      <c r="D127" s="15"/>
      <c r="E127" s="33"/>
      <c r="F127" s="33"/>
      <c r="G127" s="33"/>
      <c r="H127" s="33"/>
      <c r="I127" s="17"/>
      <c r="J127" s="63" t="s">
        <v>148</v>
      </c>
      <c r="K127" s="85"/>
      <c r="L127" s="85"/>
      <c r="M127" s="85"/>
      <c r="N127" s="85"/>
      <c r="O127" s="85"/>
      <c r="P127" s="85"/>
      <c r="Q127" s="85"/>
      <c r="R127" s="85"/>
      <c r="S127" s="85"/>
      <c r="T127" s="85"/>
      <c r="U127" s="85"/>
      <c r="V127" s="85"/>
      <c r="W127" s="85"/>
      <c r="X127" s="85"/>
      <c r="Y127" s="85"/>
      <c r="Z127" s="16"/>
    </row>
    <row r="128" spans="1:26" ht="39.950000000000003" customHeight="1" x14ac:dyDescent="0.15">
      <c r="A128" s="2">
        <f>IF(AND(TRIM($I128)&lt;&gt;"", NOT(AND(ISNUMBER(VALUE(SUBSTITUTE($I128,"-",""))), IFERROR(SEARCH("-",$I128),0)&gt;0))), 1001, 0)</f>
        <v>0</v>
      </c>
      <c r="B128" s="2"/>
      <c r="C128" s="18"/>
      <c r="D128" s="15">
        <f>D126+1</f>
        <v>6</v>
      </c>
      <c r="E128" s="1" t="s">
        <v>3</v>
      </c>
      <c r="I128" s="135"/>
      <c r="J128" s="135"/>
      <c r="K128" s="135"/>
      <c r="L128" s="135"/>
      <c r="M128" s="135"/>
      <c r="O128" s="82" t="s">
        <v>101</v>
      </c>
      <c r="P128" s="102"/>
      <c r="Q128" s="1" t="s">
        <v>102</v>
      </c>
      <c r="Y128" s="85"/>
      <c r="Z128" s="16"/>
    </row>
    <row r="129" spans="1:26" ht="20.100000000000001" customHeight="1" x14ac:dyDescent="0.15">
      <c r="A129" s="2"/>
      <c r="B129" s="2"/>
      <c r="C129" s="19"/>
      <c r="D129" s="33"/>
      <c r="E129" s="33"/>
      <c r="F129" s="33"/>
      <c r="G129" s="33"/>
      <c r="H129" s="33"/>
      <c r="I129" s="17"/>
      <c r="J129" s="63" t="s">
        <v>149</v>
      </c>
      <c r="K129" s="85"/>
      <c r="L129" s="85"/>
      <c r="M129" s="85"/>
      <c r="N129" s="85"/>
      <c r="O129" s="85"/>
      <c r="P129" s="85"/>
      <c r="Q129" s="85"/>
      <c r="R129" s="85"/>
      <c r="S129" s="85"/>
      <c r="T129" s="85"/>
      <c r="U129" s="85"/>
      <c r="V129" s="85"/>
      <c r="W129" s="85"/>
      <c r="X129" s="85"/>
      <c r="Y129" s="85"/>
      <c r="Z129" s="16"/>
    </row>
    <row r="130" spans="1:26" ht="39.950000000000003" customHeight="1" x14ac:dyDescent="0.15">
      <c r="A130" s="2">
        <f>IF(AND(TRIM($I130)&lt;&gt;"", NOT(AND(ISNUMBER(VALUE(SUBSTITUTE($I130,"-",""))), IFERROR(SEARCH("-",$I130),0)&gt;0))), 1001, 0)</f>
        <v>0</v>
      </c>
      <c r="B130" s="2"/>
      <c r="C130" s="18"/>
      <c r="D130" s="15">
        <f>D128+1</f>
        <v>7</v>
      </c>
      <c r="E130" s="1" t="s">
        <v>4</v>
      </c>
      <c r="I130" s="135"/>
      <c r="J130" s="135"/>
      <c r="K130" s="135"/>
      <c r="L130" s="135"/>
      <c r="M130" s="135"/>
      <c r="N130" s="85"/>
      <c r="O130" s="85"/>
      <c r="P130" s="85"/>
      <c r="Q130" s="85"/>
      <c r="R130" s="85"/>
      <c r="S130" s="85"/>
      <c r="T130" s="85"/>
      <c r="U130" s="85"/>
      <c r="V130" s="85"/>
      <c r="W130" s="85"/>
      <c r="X130" s="85"/>
      <c r="Y130" s="85"/>
      <c r="Z130" s="16"/>
    </row>
    <row r="131" spans="1:26" ht="20.100000000000001" customHeight="1" x14ac:dyDescent="0.15">
      <c r="A131" s="2"/>
      <c r="B131" s="2"/>
      <c r="C131" s="19"/>
      <c r="D131" s="33"/>
      <c r="E131" s="33"/>
      <c r="F131" s="33"/>
      <c r="G131" s="33"/>
      <c r="H131" s="33"/>
      <c r="I131" s="17"/>
      <c r="J131" s="63" t="s">
        <v>149</v>
      </c>
      <c r="K131" s="85"/>
      <c r="L131" s="85"/>
      <c r="M131" s="85"/>
      <c r="N131" s="85"/>
      <c r="O131" s="85"/>
      <c r="P131" s="85"/>
      <c r="Q131" s="85"/>
      <c r="R131" s="85"/>
      <c r="S131" s="85"/>
      <c r="T131" s="85"/>
      <c r="U131" s="85"/>
      <c r="V131" s="85"/>
      <c r="W131" s="85"/>
      <c r="X131" s="85"/>
      <c r="Y131" s="85"/>
      <c r="Z131" s="16"/>
    </row>
    <row r="132" spans="1:26" ht="39.950000000000003" customHeight="1" x14ac:dyDescent="0.15">
      <c r="A132" s="2">
        <f>IF(AND(TRIM($I132)&lt;&gt;"", NOT(IFERROR(SEARCH("@",$I132),0)&gt;0)), 1001, 0)</f>
        <v>0</v>
      </c>
      <c r="B132" s="2"/>
      <c r="C132" s="18"/>
      <c r="D132" s="15">
        <f>D130+1</f>
        <v>8</v>
      </c>
      <c r="E132" s="1" t="s">
        <v>108</v>
      </c>
      <c r="I132" s="135"/>
      <c r="J132" s="135"/>
      <c r="K132" s="135"/>
      <c r="L132" s="135"/>
      <c r="M132" s="135"/>
      <c r="N132" s="135"/>
      <c r="O132" s="135"/>
      <c r="P132" s="135"/>
      <c r="Q132" s="155"/>
      <c r="R132" s="135"/>
      <c r="S132" s="135"/>
      <c r="T132" s="135"/>
      <c r="U132" s="135"/>
      <c r="V132" s="135"/>
      <c r="W132" s="135"/>
      <c r="X132" s="135"/>
      <c r="Y132" s="135"/>
      <c r="Z132" s="16"/>
    </row>
    <row r="133" spans="1:26" ht="20.100000000000001" customHeight="1" x14ac:dyDescent="0.15">
      <c r="A133" s="2"/>
      <c r="B133" s="2"/>
      <c r="C133" s="19"/>
      <c r="D133" s="33"/>
      <c r="E133" s="33"/>
      <c r="F133" s="33"/>
      <c r="G133" s="33"/>
      <c r="H133" s="33"/>
      <c r="I133" s="17"/>
      <c r="J133" s="63" t="s">
        <v>181</v>
      </c>
      <c r="K133" s="53"/>
      <c r="L133" s="85"/>
      <c r="M133" s="85"/>
      <c r="N133" s="85"/>
      <c r="O133" s="85"/>
      <c r="P133" s="85"/>
      <c r="Q133" s="54"/>
      <c r="R133" s="85"/>
      <c r="S133" s="85"/>
      <c r="T133" s="85"/>
      <c r="U133" s="85"/>
      <c r="V133" s="85"/>
      <c r="W133" s="85"/>
      <c r="X133" s="85"/>
      <c r="Y133" s="85"/>
      <c r="Z133" s="16"/>
    </row>
    <row r="134" spans="1:26" ht="20.100000000000001" customHeight="1" x14ac:dyDescent="0.15">
      <c r="A134" s="2"/>
      <c r="B134" s="2"/>
      <c r="C134" s="21"/>
      <c r="D134" s="37"/>
      <c r="E134" s="37"/>
      <c r="F134" s="37"/>
      <c r="G134" s="37"/>
      <c r="H134" s="37"/>
      <c r="I134" s="23"/>
      <c r="J134" s="22"/>
      <c r="K134" s="23"/>
      <c r="L134" s="22"/>
      <c r="M134" s="22"/>
      <c r="N134" s="22"/>
      <c r="O134" s="22"/>
      <c r="P134" s="22"/>
      <c r="Q134" s="34"/>
      <c r="R134" s="22"/>
      <c r="S134" s="22"/>
      <c r="T134" s="22"/>
      <c r="U134" s="22"/>
      <c r="V134" s="22"/>
      <c r="W134" s="22"/>
      <c r="X134" s="22"/>
      <c r="Y134" s="22"/>
      <c r="Z134" s="24"/>
    </row>
    <row r="135" spans="1:26" ht="13.5" customHeight="1" x14ac:dyDescent="0.15">
      <c r="A135" s="2"/>
      <c r="B135" s="2"/>
      <c r="C135" s="33"/>
      <c r="D135" s="33"/>
      <c r="E135" s="33"/>
      <c r="F135" s="33"/>
      <c r="G135" s="33"/>
      <c r="H135" s="33"/>
      <c r="I135" s="25"/>
      <c r="J135" s="25"/>
      <c r="K135" s="25"/>
      <c r="L135" s="25"/>
      <c r="M135" s="25"/>
      <c r="N135" s="25"/>
      <c r="O135" s="25"/>
      <c r="P135" s="25"/>
      <c r="Q135" s="35"/>
      <c r="R135" s="25"/>
      <c r="S135" s="25"/>
      <c r="T135" s="25"/>
      <c r="U135" s="25"/>
      <c r="V135" s="25"/>
      <c r="W135" s="25"/>
      <c r="X135" s="25"/>
      <c r="Y135" s="25"/>
      <c r="Z135" s="33"/>
    </row>
    <row r="136" spans="1:26" ht="15.75" hidden="1" customHeight="1" x14ac:dyDescent="0.15">
      <c r="A136" s="2"/>
      <c r="B136" s="2"/>
      <c r="C136" s="33"/>
      <c r="D136" s="33"/>
      <c r="E136" s="33"/>
      <c r="F136" s="33"/>
      <c r="G136" s="33"/>
      <c r="H136" s="33"/>
      <c r="I136" s="25"/>
      <c r="J136" s="25"/>
      <c r="K136" s="25"/>
      <c r="L136" s="25"/>
      <c r="M136" s="25"/>
      <c r="N136" s="25"/>
      <c r="O136" s="25"/>
      <c r="P136" s="25"/>
      <c r="Q136" s="35"/>
      <c r="R136" s="25"/>
      <c r="S136" s="25"/>
      <c r="T136" s="25"/>
      <c r="U136" s="25"/>
      <c r="V136" s="25"/>
      <c r="W136" s="25"/>
      <c r="X136" s="25"/>
      <c r="Y136" s="25"/>
      <c r="Z136" s="33"/>
    </row>
    <row r="137" spans="1:26" ht="15.75" hidden="1" customHeight="1" x14ac:dyDescent="0.15">
      <c r="A137" s="2"/>
      <c r="B137" s="2"/>
      <c r="C137" s="33"/>
      <c r="D137" s="33"/>
      <c r="E137" s="33"/>
      <c r="F137" s="33"/>
      <c r="G137" s="33"/>
      <c r="H137" s="33"/>
      <c r="I137" s="25"/>
      <c r="J137" s="25"/>
      <c r="K137" s="25"/>
      <c r="L137" s="25"/>
      <c r="M137" s="25"/>
      <c r="N137" s="25"/>
      <c r="O137" s="25"/>
      <c r="P137" s="25"/>
      <c r="Q137" s="35"/>
      <c r="R137" s="25"/>
      <c r="S137" s="25"/>
      <c r="T137" s="25"/>
      <c r="U137" s="25"/>
      <c r="V137" s="25"/>
      <c r="W137" s="25"/>
      <c r="X137" s="25"/>
      <c r="Y137" s="25"/>
      <c r="Z137" s="33"/>
    </row>
    <row r="138" spans="1:26" ht="15.75" hidden="1" customHeight="1" x14ac:dyDescent="0.15">
      <c r="A138" s="2"/>
      <c r="B138" s="2"/>
      <c r="C138" s="33"/>
      <c r="D138" s="33"/>
      <c r="E138" s="33"/>
      <c r="F138" s="33"/>
      <c r="G138" s="33"/>
      <c r="H138" s="33"/>
      <c r="I138" s="25"/>
      <c r="J138" s="25"/>
      <c r="K138" s="25"/>
      <c r="L138" s="25"/>
      <c r="M138" s="25"/>
      <c r="N138" s="25"/>
      <c r="O138" s="25"/>
      <c r="P138" s="25"/>
      <c r="Q138" s="35"/>
      <c r="R138" s="25"/>
      <c r="S138" s="25"/>
      <c r="T138" s="25"/>
      <c r="U138" s="25"/>
      <c r="V138" s="25"/>
      <c r="W138" s="25"/>
      <c r="X138" s="25"/>
      <c r="Y138" s="25"/>
      <c r="Z138" s="33"/>
    </row>
    <row r="139" spans="1:26" ht="15.75" hidden="1" customHeight="1" x14ac:dyDescent="0.15">
      <c r="A139" s="2"/>
      <c r="B139" s="2"/>
      <c r="C139" s="33"/>
      <c r="D139" s="33"/>
      <c r="E139" s="33"/>
      <c r="F139" s="33"/>
      <c r="G139" s="33"/>
      <c r="H139" s="33"/>
      <c r="I139" s="25"/>
      <c r="J139" s="25"/>
      <c r="K139" s="25"/>
      <c r="L139" s="25"/>
      <c r="M139" s="25"/>
      <c r="N139" s="25"/>
      <c r="O139" s="25"/>
      <c r="P139" s="25"/>
      <c r="Q139" s="35"/>
      <c r="R139" s="25"/>
      <c r="S139" s="25"/>
      <c r="T139" s="25"/>
      <c r="U139" s="25"/>
      <c r="V139" s="25"/>
      <c r="W139" s="25"/>
      <c r="X139" s="25"/>
      <c r="Y139" s="25"/>
      <c r="Z139" s="33"/>
    </row>
    <row r="140" spans="1:26" ht="15.75" hidden="1" customHeight="1" x14ac:dyDescent="0.15">
      <c r="A140" s="2"/>
      <c r="B140" s="2"/>
      <c r="C140" s="33"/>
      <c r="D140" s="33"/>
      <c r="E140" s="33"/>
      <c r="F140" s="33"/>
      <c r="G140" s="33"/>
      <c r="H140" s="33"/>
      <c r="I140" s="25"/>
      <c r="J140" s="25"/>
      <c r="K140" s="25"/>
      <c r="L140" s="25"/>
      <c r="M140" s="25"/>
      <c r="N140" s="25"/>
      <c r="O140" s="25"/>
      <c r="P140" s="25"/>
      <c r="Q140" s="35"/>
      <c r="R140" s="25"/>
      <c r="S140" s="25"/>
      <c r="T140" s="25"/>
      <c r="U140" s="25"/>
      <c r="V140" s="25"/>
      <c r="W140" s="25"/>
      <c r="X140" s="25"/>
      <c r="Y140" s="25"/>
      <c r="Z140" s="33"/>
    </row>
    <row r="141" spans="1:26" ht="15.75" hidden="1" customHeight="1" x14ac:dyDescent="0.15">
      <c r="A141" s="2"/>
      <c r="B141" s="2"/>
      <c r="C141" s="33"/>
      <c r="D141" s="33"/>
      <c r="E141" s="33"/>
      <c r="F141" s="33"/>
      <c r="G141" s="33"/>
      <c r="H141" s="33"/>
      <c r="I141" s="25"/>
      <c r="J141" s="25"/>
      <c r="K141" s="25"/>
      <c r="L141" s="25"/>
      <c r="M141" s="25"/>
      <c r="N141" s="25"/>
      <c r="O141" s="25"/>
      <c r="P141" s="25"/>
      <c r="Q141" s="35"/>
      <c r="R141" s="25"/>
      <c r="S141" s="25"/>
      <c r="T141" s="25"/>
      <c r="U141" s="25"/>
      <c r="V141" s="25"/>
      <c r="W141" s="25"/>
      <c r="X141" s="25"/>
      <c r="Y141" s="25"/>
      <c r="Z141" s="33"/>
    </row>
    <row r="142" spans="1:26" ht="15.75" hidden="1" customHeight="1" x14ac:dyDescent="0.15">
      <c r="A142" s="2"/>
      <c r="B142" s="2"/>
      <c r="C142" s="33"/>
      <c r="D142" s="33"/>
      <c r="E142" s="33"/>
      <c r="F142" s="33"/>
      <c r="G142" s="33"/>
      <c r="H142" s="33"/>
      <c r="I142" s="25"/>
      <c r="J142" s="25"/>
      <c r="K142" s="25"/>
      <c r="L142" s="25"/>
      <c r="M142" s="25"/>
      <c r="N142" s="25"/>
      <c r="O142" s="25"/>
      <c r="P142" s="25"/>
      <c r="Q142" s="35"/>
      <c r="R142" s="25"/>
      <c r="S142" s="25"/>
      <c r="T142" s="25"/>
      <c r="U142" s="25"/>
      <c r="V142" s="25"/>
      <c r="W142" s="25"/>
      <c r="X142" s="25"/>
      <c r="Y142" s="25"/>
      <c r="Z142" s="33"/>
    </row>
    <row r="143" spans="1:26" ht="15.75" hidden="1" customHeight="1" x14ac:dyDescent="0.15">
      <c r="A143" s="2"/>
      <c r="B143" s="2"/>
      <c r="C143" s="33"/>
      <c r="D143" s="33"/>
      <c r="E143" s="33"/>
      <c r="F143" s="33"/>
      <c r="G143" s="33"/>
      <c r="H143" s="33"/>
      <c r="I143" s="25"/>
      <c r="J143" s="25"/>
      <c r="K143" s="25"/>
      <c r="L143" s="25"/>
      <c r="M143" s="25"/>
      <c r="N143" s="25"/>
      <c r="O143" s="25"/>
      <c r="P143" s="25"/>
      <c r="Q143" s="35"/>
      <c r="R143" s="25"/>
      <c r="S143" s="25"/>
      <c r="T143" s="25"/>
      <c r="U143" s="25"/>
      <c r="V143" s="25"/>
      <c r="W143" s="25"/>
      <c r="X143" s="25"/>
      <c r="Y143" s="25"/>
      <c r="Z143" s="33"/>
    </row>
    <row r="144" spans="1:26" ht="15.75" hidden="1" customHeight="1" x14ac:dyDescent="0.15">
      <c r="A144" s="2"/>
      <c r="B144" s="2"/>
      <c r="C144" s="33"/>
      <c r="D144" s="33"/>
      <c r="E144" s="33"/>
      <c r="F144" s="33"/>
      <c r="G144" s="33"/>
      <c r="H144" s="33"/>
      <c r="I144" s="25"/>
      <c r="J144" s="25"/>
      <c r="K144" s="25"/>
      <c r="L144" s="25"/>
      <c r="M144" s="25"/>
      <c r="N144" s="25"/>
      <c r="O144" s="25"/>
      <c r="P144" s="25"/>
      <c r="Q144" s="35"/>
      <c r="R144" s="25"/>
      <c r="S144" s="25"/>
      <c r="T144" s="25"/>
      <c r="U144" s="25"/>
      <c r="V144" s="25"/>
      <c r="W144" s="25"/>
      <c r="X144" s="25"/>
      <c r="Y144" s="25"/>
      <c r="Z144" s="33"/>
    </row>
    <row r="145" spans="1:26" ht="15.75" hidden="1" customHeight="1" x14ac:dyDescent="0.15">
      <c r="A145" s="2"/>
      <c r="B145" s="2"/>
      <c r="C145" s="33"/>
      <c r="D145" s="33"/>
      <c r="E145" s="33"/>
      <c r="F145" s="33"/>
      <c r="G145" s="33"/>
      <c r="H145" s="33"/>
      <c r="I145" s="25"/>
      <c r="J145" s="25"/>
      <c r="K145" s="25"/>
      <c r="L145" s="25"/>
      <c r="M145" s="25"/>
      <c r="N145" s="25"/>
      <c r="O145" s="25"/>
      <c r="P145" s="25"/>
      <c r="Q145" s="35"/>
      <c r="R145" s="25"/>
      <c r="S145" s="25"/>
      <c r="T145" s="25"/>
      <c r="U145" s="25"/>
      <c r="V145" s="25"/>
      <c r="W145" s="25"/>
      <c r="X145" s="25"/>
      <c r="Y145" s="25"/>
      <c r="Z145" s="33"/>
    </row>
    <row r="146" spans="1:26" ht="15.75" hidden="1" customHeight="1" x14ac:dyDescent="0.15">
      <c r="A146" s="2"/>
      <c r="B146" s="2"/>
      <c r="C146" s="33"/>
      <c r="D146" s="33"/>
      <c r="E146" s="33"/>
      <c r="F146" s="33"/>
      <c r="G146" s="33"/>
      <c r="H146" s="33"/>
      <c r="I146" s="25"/>
      <c r="J146" s="25"/>
      <c r="K146" s="25"/>
      <c r="L146" s="25"/>
      <c r="M146" s="25"/>
      <c r="N146" s="25"/>
      <c r="O146" s="25"/>
      <c r="P146" s="25"/>
      <c r="Q146" s="35"/>
      <c r="R146" s="25"/>
      <c r="S146" s="25"/>
      <c r="T146" s="25"/>
      <c r="U146" s="25"/>
      <c r="V146" s="25"/>
      <c r="W146" s="25"/>
      <c r="X146" s="25"/>
      <c r="Y146" s="25"/>
      <c r="Z146" s="33"/>
    </row>
    <row r="147" spans="1:26" ht="15.75" hidden="1" customHeight="1" x14ac:dyDescent="0.15">
      <c r="A147" s="2"/>
      <c r="B147" s="2"/>
      <c r="C147" s="33"/>
      <c r="D147" s="33"/>
      <c r="E147" s="33"/>
      <c r="F147" s="33"/>
      <c r="G147" s="33"/>
      <c r="H147" s="33"/>
      <c r="I147" s="25"/>
      <c r="J147" s="25"/>
      <c r="K147" s="25"/>
      <c r="L147" s="25"/>
      <c r="M147" s="25"/>
      <c r="N147" s="25"/>
      <c r="O147" s="25"/>
      <c r="P147" s="25"/>
      <c r="Q147" s="35"/>
      <c r="R147" s="25"/>
      <c r="S147" s="25"/>
      <c r="T147" s="25"/>
      <c r="U147" s="25"/>
      <c r="V147" s="25"/>
      <c r="W147" s="25"/>
      <c r="X147" s="25"/>
      <c r="Y147" s="25"/>
      <c r="Z147" s="33"/>
    </row>
    <row r="148" spans="1:26" ht="15.75" hidden="1" customHeight="1" x14ac:dyDescent="0.15">
      <c r="A148" s="2"/>
      <c r="B148" s="2"/>
      <c r="C148" s="33"/>
      <c r="D148" s="33"/>
      <c r="E148" s="33"/>
      <c r="F148" s="33"/>
      <c r="G148" s="33"/>
      <c r="H148" s="33"/>
      <c r="I148" s="25"/>
      <c r="J148" s="25"/>
      <c r="K148" s="25"/>
      <c r="L148" s="25"/>
      <c r="M148" s="25"/>
      <c r="N148" s="25"/>
      <c r="O148" s="25"/>
      <c r="P148" s="25"/>
      <c r="Q148" s="35"/>
      <c r="R148" s="25"/>
      <c r="S148" s="25"/>
      <c r="T148" s="25"/>
      <c r="U148" s="25"/>
      <c r="V148" s="25"/>
      <c r="W148" s="25"/>
      <c r="X148" s="25"/>
      <c r="Y148" s="25"/>
      <c r="Z148" s="33"/>
    </row>
    <row r="149" spans="1:26" ht="15.75" hidden="1" customHeight="1" x14ac:dyDescent="0.15">
      <c r="A149" s="2"/>
      <c r="B149" s="2"/>
      <c r="C149" s="33"/>
      <c r="D149" s="33"/>
      <c r="E149" s="33"/>
      <c r="F149" s="33"/>
      <c r="G149" s="33"/>
      <c r="H149" s="33"/>
      <c r="I149" s="25"/>
      <c r="J149" s="25"/>
      <c r="K149" s="25"/>
      <c r="L149" s="25"/>
      <c r="M149" s="25"/>
      <c r="N149" s="25"/>
      <c r="O149" s="25"/>
      <c r="P149" s="25"/>
      <c r="Q149" s="35"/>
      <c r="R149" s="25"/>
      <c r="S149" s="25"/>
      <c r="T149" s="25"/>
      <c r="U149" s="25"/>
      <c r="V149" s="25"/>
      <c r="W149" s="25"/>
      <c r="X149" s="25"/>
      <c r="Y149" s="25"/>
      <c r="Z149" s="33"/>
    </row>
    <row r="150" spans="1:26" ht="15.75" hidden="1" customHeight="1" x14ac:dyDescent="0.15">
      <c r="A150" s="2"/>
      <c r="B150" s="2"/>
      <c r="C150" s="33"/>
      <c r="D150" s="33"/>
      <c r="E150" s="33"/>
      <c r="F150" s="33"/>
      <c r="G150" s="33"/>
      <c r="H150" s="33"/>
      <c r="I150" s="25"/>
      <c r="J150" s="25"/>
      <c r="K150" s="25"/>
      <c r="L150" s="25"/>
      <c r="M150" s="25"/>
      <c r="N150" s="25"/>
      <c r="O150" s="25"/>
      <c r="P150" s="25"/>
      <c r="Q150" s="35"/>
      <c r="R150" s="25"/>
      <c r="S150" s="25"/>
      <c r="T150" s="25"/>
      <c r="U150" s="25"/>
      <c r="V150" s="25"/>
      <c r="W150" s="25"/>
      <c r="X150" s="25"/>
      <c r="Y150" s="25"/>
      <c r="Z150" s="33"/>
    </row>
    <row r="151" spans="1:26" ht="15.75" hidden="1" customHeight="1" x14ac:dyDescent="0.15">
      <c r="A151" s="2"/>
      <c r="B151" s="2"/>
      <c r="C151" s="33"/>
      <c r="D151" s="33"/>
      <c r="E151" s="33"/>
      <c r="F151" s="33"/>
      <c r="G151" s="33"/>
      <c r="H151" s="33"/>
      <c r="I151" s="25"/>
      <c r="J151" s="25"/>
      <c r="K151" s="25"/>
      <c r="L151" s="25"/>
      <c r="M151" s="25"/>
      <c r="N151" s="25"/>
      <c r="O151" s="25"/>
      <c r="P151" s="25"/>
      <c r="Q151" s="35"/>
      <c r="R151" s="25"/>
      <c r="S151" s="25"/>
      <c r="T151" s="25"/>
      <c r="U151" s="25"/>
      <c r="V151" s="25"/>
      <c r="W151" s="25"/>
      <c r="X151" s="25"/>
      <c r="Y151" s="25"/>
      <c r="Z151" s="33"/>
    </row>
    <row r="152" spans="1:26" ht="15.75" hidden="1" customHeight="1" x14ac:dyDescent="0.15">
      <c r="A152" s="2"/>
      <c r="B152" s="2"/>
      <c r="C152" s="33"/>
      <c r="D152" s="33"/>
      <c r="E152" s="33"/>
      <c r="F152" s="33"/>
      <c r="G152" s="33"/>
      <c r="H152" s="33"/>
      <c r="I152" s="25"/>
      <c r="J152" s="25"/>
      <c r="K152" s="25"/>
      <c r="L152" s="25"/>
      <c r="M152" s="25"/>
      <c r="N152" s="25"/>
      <c r="O152" s="25"/>
      <c r="P152" s="25"/>
      <c r="Q152" s="35"/>
      <c r="R152" s="25"/>
      <c r="S152" s="25"/>
      <c r="T152" s="25"/>
      <c r="U152" s="25"/>
      <c r="V152" s="25"/>
      <c r="W152" s="25"/>
      <c r="X152" s="25"/>
      <c r="Y152" s="25"/>
      <c r="Z152" s="33"/>
    </row>
    <row r="153" spans="1:26" ht="15.75" hidden="1" customHeight="1" x14ac:dyDescent="0.15">
      <c r="A153" s="2"/>
      <c r="B153" s="2"/>
      <c r="C153" s="33"/>
      <c r="D153" s="33"/>
      <c r="E153" s="33"/>
      <c r="F153" s="33"/>
      <c r="G153" s="33"/>
      <c r="H153" s="33"/>
      <c r="I153" s="25"/>
      <c r="J153" s="25"/>
      <c r="K153" s="25"/>
      <c r="L153" s="25"/>
      <c r="M153" s="25"/>
      <c r="N153" s="25"/>
      <c r="O153" s="25"/>
      <c r="P153" s="25"/>
      <c r="Q153" s="35"/>
      <c r="R153" s="25"/>
      <c r="S153" s="25"/>
      <c r="T153" s="25"/>
      <c r="U153" s="25"/>
      <c r="V153" s="25"/>
      <c r="W153" s="25"/>
      <c r="X153" s="25"/>
      <c r="Y153" s="25"/>
      <c r="Z153" s="33"/>
    </row>
    <row r="154" spans="1:26" ht="15.75" hidden="1" customHeight="1" x14ac:dyDescent="0.15">
      <c r="A154" s="2"/>
      <c r="B154" s="2"/>
      <c r="C154" s="33"/>
      <c r="D154" s="33"/>
      <c r="E154" s="33"/>
      <c r="F154" s="33"/>
      <c r="G154" s="33"/>
      <c r="H154" s="33"/>
      <c r="I154" s="25"/>
      <c r="J154" s="25"/>
      <c r="K154" s="25"/>
      <c r="L154" s="25"/>
      <c r="M154" s="25"/>
      <c r="N154" s="25"/>
      <c r="O154" s="25"/>
      <c r="P154" s="25"/>
      <c r="Q154" s="35"/>
      <c r="R154" s="25"/>
      <c r="S154" s="25"/>
      <c r="T154" s="25"/>
      <c r="U154" s="25"/>
      <c r="V154" s="25"/>
      <c r="W154" s="25"/>
      <c r="X154" s="25"/>
      <c r="Y154" s="25"/>
      <c r="Z154" s="33"/>
    </row>
    <row r="155" spans="1:26" ht="12" customHeight="1" x14ac:dyDescent="0.15">
      <c r="A155" s="2"/>
      <c r="B155" s="2"/>
      <c r="C155" s="33"/>
      <c r="D155" s="33"/>
      <c r="E155" s="33"/>
      <c r="F155" s="33"/>
      <c r="G155" s="33"/>
      <c r="H155" s="33"/>
      <c r="I155" s="25"/>
      <c r="J155" s="33"/>
      <c r="K155" s="33"/>
      <c r="L155" s="33"/>
      <c r="M155" s="33"/>
      <c r="N155" s="33"/>
      <c r="O155" s="33"/>
      <c r="P155" s="33"/>
      <c r="Q155" s="36"/>
      <c r="R155" s="33"/>
      <c r="S155" s="33"/>
      <c r="T155" s="33"/>
      <c r="U155" s="33"/>
      <c r="V155" s="33"/>
      <c r="W155" s="33"/>
      <c r="X155" s="33"/>
      <c r="Y155" s="33"/>
      <c r="Z155" s="33"/>
    </row>
    <row r="156" spans="1:26" ht="20.100000000000001" customHeight="1" x14ac:dyDescent="0.15">
      <c r="A156" s="2"/>
      <c r="B156" s="2"/>
      <c r="C156" s="143" t="s">
        <v>138</v>
      </c>
      <c r="D156" s="144"/>
      <c r="E156" s="144"/>
      <c r="F156" s="144"/>
      <c r="G156" s="144"/>
      <c r="H156" s="145"/>
      <c r="I156" s="11"/>
      <c r="K156" s="11"/>
    </row>
    <row r="157" spans="1:26" ht="20.100000000000001" customHeight="1" x14ac:dyDescent="0.15">
      <c r="A157" s="2"/>
      <c r="B157" s="2"/>
      <c r="C157" s="12"/>
      <c r="D157" s="51"/>
      <c r="E157" s="51"/>
      <c r="F157" s="51"/>
      <c r="G157" s="51"/>
      <c r="H157" s="51"/>
      <c r="I157" s="13"/>
      <c r="J157" s="13"/>
      <c r="K157" s="13"/>
      <c r="L157" s="13"/>
      <c r="M157" s="13"/>
      <c r="N157" s="13"/>
      <c r="O157" s="13"/>
      <c r="P157" s="13"/>
      <c r="Q157" s="13"/>
      <c r="R157" s="13"/>
      <c r="S157" s="13"/>
      <c r="T157" s="13"/>
      <c r="U157" s="13"/>
      <c r="V157" s="13"/>
      <c r="W157" s="13"/>
      <c r="X157" s="13"/>
      <c r="Y157" s="13"/>
      <c r="Z157" s="14"/>
    </row>
    <row r="158" spans="1:26" ht="20.100000000000001" customHeight="1" x14ac:dyDescent="0.15">
      <c r="A158" s="2"/>
      <c r="B158" s="2"/>
      <c r="C158" s="12"/>
      <c r="D158" s="86" t="s">
        <v>69</v>
      </c>
      <c r="E158" s="56"/>
      <c r="F158" s="56"/>
      <c r="G158" s="56"/>
      <c r="H158" s="56"/>
      <c r="I158" s="56"/>
      <c r="J158" s="56"/>
      <c r="K158" s="56"/>
      <c r="L158" s="56"/>
      <c r="M158" s="56"/>
      <c r="N158" s="56"/>
      <c r="O158" s="56"/>
      <c r="P158" s="56"/>
      <c r="Q158" s="56"/>
      <c r="R158" s="56"/>
      <c r="S158" s="56"/>
      <c r="T158" s="56"/>
      <c r="U158" s="56"/>
      <c r="V158" s="56"/>
      <c r="W158" s="56"/>
      <c r="X158" s="85"/>
      <c r="Y158" s="33"/>
      <c r="Z158" s="16"/>
    </row>
    <row r="159" spans="1:26" ht="39.950000000000003" customHeight="1" x14ac:dyDescent="0.15">
      <c r="A159" s="2">
        <f>IF(AND($I159&lt;&gt;"しない", $I159&lt;&gt;"する"), 1001, 0)</f>
        <v>1001</v>
      </c>
      <c r="B159" s="2"/>
      <c r="C159" s="18"/>
      <c r="D159" s="15">
        <v>1</v>
      </c>
      <c r="E159" s="33" t="s">
        <v>70</v>
      </c>
      <c r="F159" s="33"/>
      <c r="G159" s="33"/>
      <c r="H159" s="33"/>
      <c r="I159" s="135"/>
      <c r="J159" s="136"/>
      <c r="K159" s="136"/>
      <c r="L159" s="136"/>
      <c r="M159" s="136"/>
      <c r="N159" s="33"/>
      <c r="O159" s="33"/>
      <c r="P159" s="33"/>
      <c r="Q159" s="33"/>
      <c r="R159" s="33"/>
      <c r="S159" s="33"/>
      <c r="T159" s="33"/>
      <c r="U159" s="33"/>
      <c r="Z159" s="10"/>
    </row>
    <row r="160" spans="1:26" ht="20.100000000000001" customHeight="1" x14ac:dyDescent="0.15">
      <c r="A160" s="2"/>
      <c r="B160" s="2"/>
      <c r="C160" s="19"/>
      <c r="D160" s="33"/>
      <c r="E160" s="33"/>
      <c r="F160" s="33"/>
      <c r="G160" s="33"/>
      <c r="H160" s="33"/>
      <c r="I160" s="87"/>
      <c r="J160" s="63" t="s">
        <v>71</v>
      </c>
      <c r="K160" s="63"/>
      <c r="L160" s="63"/>
      <c r="M160" s="63"/>
      <c r="N160" s="63"/>
      <c r="O160" s="63"/>
      <c r="P160" s="63"/>
      <c r="Q160" s="63"/>
      <c r="R160" s="63"/>
      <c r="S160" s="63"/>
      <c r="T160" s="63"/>
      <c r="U160" s="33"/>
      <c r="Z160" s="10"/>
    </row>
    <row r="161" spans="1:26" ht="39.950000000000003" customHeight="1" x14ac:dyDescent="0.15">
      <c r="A161" s="2">
        <f>IF(AND($I159="する",OR(TRIM($I161)="", NOT(OR(IFERROR(SEARCH(" ",$I161),0)&gt;0, IFERROR(SEARCH("　",$I161),0)&gt;0)))), 1001, 0)</f>
        <v>0</v>
      </c>
      <c r="B161" s="2"/>
      <c r="C161" s="18"/>
      <c r="D161" s="15">
        <v>2</v>
      </c>
      <c r="E161" s="1" t="s">
        <v>150</v>
      </c>
      <c r="I161" s="135"/>
      <c r="J161" s="135"/>
      <c r="K161" s="135"/>
      <c r="L161" s="135"/>
      <c r="M161" s="135"/>
      <c r="N161" s="135"/>
      <c r="O161" s="135"/>
      <c r="P161" s="135"/>
      <c r="Q161" s="135"/>
      <c r="R161" s="135"/>
      <c r="S161" s="135"/>
      <c r="T161" s="135"/>
      <c r="U161" s="135"/>
      <c r="V161" s="135"/>
      <c r="W161" s="135"/>
      <c r="X161" s="135"/>
      <c r="Y161" s="135"/>
      <c r="Z161" s="16"/>
    </row>
    <row r="162" spans="1:26" ht="20.100000000000001" customHeight="1" x14ac:dyDescent="0.15">
      <c r="A162" s="2"/>
      <c r="B162" s="2"/>
      <c r="C162" s="18"/>
      <c r="D162" s="15"/>
      <c r="E162" s="33"/>
      <c r="F162" s="33"/>
      <c r="G162" s="33"/>
      <c r="H162" s="33"/>
      <c r="I162" s="32"/>
      <c r="J162" s="63" t="s">
        <v>142</v>
      </c>
      <c r="K162" s="63"/>
      <c r="L162" s="63"/>
      <c r="M162" s="63"/>
      <c r="N162" s="63"/>
      <c r="O162" s="63"/>
      <c r="P162" s="63"/>
      <c r="Q162" s="63"/>
      <c r="R162" s="63"/>
      <c r="S162" s="63"/>
      <c r="T162" s="63"/>
      <c r="U162" s="63"/>
      <c r="V162" s="63"/>
      <c r="W162" s="63"/>
      <c r="X162" s="63"/>
      <c r="Y162" s="63"/>
      <c r="Z162" s="16"/>
    </row>
    <row r="163" spans="1:26" ht="39.950000000000003" customHeight="1" x14ac:dyDescent="0.15">
      <c r="A163" s="2">
        <f>IF(AND($I159="する",OR(TRIM($I163)="", NOT(OR(IFERROR(SEARCH(" ",$I163),0)&gt;0, IFERROR(SEARCH("　",$I163),0)&gt;0)))), 1001, 0)</f>
        <v>0</v>
      </c>
      <c r="B163" s="2"/>
      <c r="C163" s="18"/>
      <c r="D163" s="15">
        <v>3</v>
      </c>
      <c r="E163" s="1" t="s">
        <v>151</v>
      </c>
      <c r="I163" s="135"/>
      <c r="J163" s="135"/>
      <c r="K163" s="135"/>
      <c r="L163" s="135"/>
      <c r="M163" s="135"/>
      <c r="N163" s="135"/>
      <c r="O163" s="135"/>
      <c r="P163" s="135"/>
      <c r="Q163" s="135"/>
      <c r="R163" s="135"/>
      <c r="S163" s="135"/>
      <c r="T163" s="135"/>
      <c r="U163" s="135"/>
      <c r="V163" s="135"/>
      <c r="W163" s="135"/>
      <c r="X163" s="135"/>
      <c r="Y163" s="135"/>
      <c r="Z163" s="16"/>
    </row>
    <row r="164" spans="1:26" ht="20.100000000000001" customHeight="1" x14ac:dyDescent="0.15">
      <c r="A164" s="2"/>
      <c r="B164" s="2"/>
      <c r="C164" s="19"/>
      <c r="D164" s="33"/>
      <c r="E164" s="33"/>
      <c r="F164" s="33"/>
      <c r="G164" s="33"/>
      <c r="H164" s="33"/>
      <c r="I164" s="32"/>
      <c r="J164" s="63" t="s">
        <v>5</v>
      </c>
      <c r="K164" s="63"/>
      <c r="L164" s="63"/>
      <c r="M164" s="63"/>
      <c r="N164" s="63"/>
      <c r="O164" s="63"/>
      <c r="P164" s="63"/>
      <c r="Q164" s="63"/>
      <c r="R164" s="63"/>
      <c r="S164" s="63"/>
      <c r="T164" s="63"/>
      <c r="U164" s="63"/>
      <c r="V164" s="63"/>
      <c r="W164" s="63"/>
      <c r="X164" s="63"/>
      <c r="Y164" s="63"/>
      <c r="Z164" s="16"/>
    </row>
    <row r="165" spans="1:26" ht="39.950000000000003" customHeight="1" x14ac:dyDescent="0.15">
      <c r="A165" s="2">
        <f>IF(AND($I159="する",OR(TRIM($I165)="", LEN($I165)&lt;&gt;8, NOT(ISNUMBER(VALUE(I165))), IFERROR(SEARCH("-", $I165),0)&gt;0)), 1001, 0)</f>
        <v>0</v>
      </c>
      <c r="B165" s="2"/>
      <c r="C165" s="18"/>
      <c r="D165" s="15">
        <v>4</v>
      </c>
      <c r="E165" s="1" t="s">
        <v>99</v>
      </c>
      <c r="I165" s="135"/>
      <c r="J165" s="135"/>
      <c r="K165" s="135"/>
      <c r="L165" s="135"/>
      <c r="M165" s="135"/>
      <c r="N165" s="33"/>
      <c r="O165" s="33"/>
      <c r="P165" s="33"/>
      <c r="Q165" s="33"/>
      <c r="R165" s="33"/>
      <c r="S165" s="33"/>
      <c r="T165" s="33"/>
      <c r="U165" s="33"/>
      <c r="V165" s="33"/>
      <c r="W165" s="33"/>
      <c r="X165" s="33"/>
      <c r="Y165" s="33"/>
      <c r="Z165" s="16"/>
    </row>
    <row r="166" spans="1:26" ht="20.100000000000001" customHeight="1" x14ac:dyDescent="0.15">
      <c r="A166" s="2"/>
      <c r="B166" s="2"/>
      <c r="C166" s="19"/>
      <c r="D166" s="33"/>
      <c r="E166" s="33"/>
      <c r="F166" s="33"/>
      <c r="G166" s="33"/>
      <c r="H166" s="33"/>
      <c r="I166" s="17"/>
      <c r="J166" s="63" t="s">
        <v>155</v>
      </c>
      <c r="K166" s="85"/>
      <c r="L166" s="85"/>
      <c r="M166" s="85"/>
      <c r="N166" s="85"/>
      <c r="O166" s="85"/>
      <c r="P166" s="85"/>
      <c r="Q166" s="85"/>
      <c r="R166" s="85"/>
      <c r="S166" s="85"/>
      <c r="T166" s="85"/>
      <c r="U166" s="85"/>
      <c r="V166" s="85"/>
      <c r="W166" s="85"/>
      <c r="X166" s="85"/>
      <c r="Y166" s="85"/>
      <c r="Z166" s="16"/>
    </row>
    <row r="167" spans="1:26" ht="39.950000000000003" customHeight="1" x14ac:dyDescent="0.15">
      <c r="A167" s="2">
        <f>IF(AND($I159="する",TRIM($I167)=""), 1001, 0)</f>
        <v>0</v>
      </c>
      <c r="B167" s="2"/>
      <c r="C167" s="18"/>
      <c r="D167" s="15">
        <v>5</v>
      </c>
      <c r="E167" s="1" t="s">
        <v>0</v>
      </c>
      <c r="I167" s="146"/>
      <c r="J167" s="147"/>
      <c r="K167" s="147"/>
      <c r="L167" s="147"/>
      <c r="M167" s="147"/>
      <c r="N167" s="33"/>
      <c r="O167" s="33"/>
      <c r="P167" s="33"/>
      <c r="Q167" s="33"/>
      <c r="R167" s="33"/>
      <c r="S167" s="33"/>
      <c r="T167" s="33"/>
      <c r="U167" s="33"/>
      <c r="V167" s="33"/>
      <c r="W167" s="33"/>
      <c r="X167" s="33"/>
      <c r="Y167" s="33"/>
      <c r="Z167" s="16"/>
    </row>
    <row r="168" spans="1:26" ht="20.100000000000001" customHeight="1" x14ac:dyDescent="0.15">
      <c r="A168" s="2"/>
      <c r="B168" s="2"/>
      <c r="C168" s="18"/>
      <c r="D168" s="15"/>
      <c r="E168" s="33"/>
      <c r="F168" s="33"/>
      <c r="G168" s="33"/>
      <c r="H168" s="33"/>
      <c r="I168" s="17"/>
      <c r="J168" s="63" t="s">
        <v>178</v>
      </c>
      <c r="K168" s="85"/>
      <c r="L168" s="85"/>
      <c r="M168" s="85"/>
      <c r="N168" s="85"/>
      <c r="O168" s="85"/>
      <c r="P168" s="85"/>
      <c r="Q168" s="85"/>
      <c r="R168" s="85"/>
      <c r="S168" s="85"/>
      <c r="T168" s="85"/>
      <c r="U168" s="85"/>
      <c r="V168" s="85"/>
      <c r="W168" s="85"/>
      <c r="X168" s="85"/>
      <c r="Y168" s="85"/>
      <c r="Z168" s="16"/>
    </row>
    <row r="169" spans="1:26" ht="39.950000000000003" customHeight="1" x14ac:dyDescent="0.15">
      <c r="A169" s="2">
        <f>IF(AND($I159="する",AND($I169&lt;&gt;"", OR(ISERROR(FIND("@"&amp;LEFT($I169,3)&amp;"@", 都道府県3))=FALSE, ISERROR(FIND("@"&amp;LEFT($I169,4)&amp;"@",都道府県4))=FALSE))=FALSE), 1001, 0)</f>
        <v>0</v>
      </c>
      <c r="B169" s="2"/>
      <c r="C169" s="18"/>
      <c r="D169" s="15">
        <v>6</v>
      </c>
      <c r="E169" s="1" t="s">
        <v>107</v>
      </c>
      <c r="I169" s="141"/>
      <c r="J169" s="141"/>
      <c r="K169" s="141"/>
      <c r="L169" s="141"/>
      <c r="M169" s="141"/>
      <c r="N169" s="141"/>
      <c r="O169" s="141"/>
      <c r="P169" s="141"/>
      <c r="Q169" s="142"/>
      <c r="R169" s="141"/>
      <c r="S169" s="141"/>
      <c r="T169" s="141"/>
      <c r="U169" s="141"/>
      <c r="V169" s="141"/>
      <c r="W169" s="141"/>
      <c r="X169" s="141"/>
      <c r="Y169" s="141"/>
      <c r="Z169" s="16"/>
    </row>
    <row r="170" spans="1:26" ht="20.100000000000001" customHeight="1" x14ac:dyDescent="0.15">
      <c r="A170" s="2"/>
      <c r="B170" s="2"/>
      <c r="C170" s="18"/>
      <c r="D170" s="15"/>
      <c r="E170" s="33"/>
      <c r="F170" s="33"/>
      <c r="G170" s="33"/>
      <c r="H170" s="33"/>
      <c r="I170" s="17"/>
      <c r="J170" s="63" t="s">
        <v>8</v>
      </c>
      <c r="K170" s="85"/>
      <c r="L170" s="85"/>
      <c r="M170" s="85"/>
      <c r="N170" s="85"/>
      <c r="O170" s="85"/>
      <c r="P170" s="85"/>
      <c r="Q170" s="85"/>
      <c r="R170" s="85"/>
      <c r="S170" s="85"/>
      <c r="T170" s="85"/>
      <c r="U170" s="85"/>
      <c r="V170" s="85"/>
      <c r="W170" s="85"/>
      <c r="X170" s="85"/>
      <c r="Y170" s="85"/>
      <c r="Z170" s="16"/>
    </row>
    <row r="171" spans="1:26" ht="39.950000000000003" customHeight="1" x14ac:dyDescent="0.15">
      <c r="A171" s="2">
        <f>IF(AND($I159="する",NOT(AND(TRIM($I171)&lt;&gt;"",ISNUMBER(VALUE(SUBSTITUTE($I171,"-",""))),IFERROR(SEARCH("-",$I171),0)&gt;0))), 1001, 0)</f>
        <v>0</v>
      </c>
      <c r="B171" s="2"/>
      <c r="C171" s="18"/>
      <c r="D171" s="15">
        <v>7</v>
      </c>
      <c r="E171" s="1" t="s">
        <v>3</v>
      </c>
      <c r="I171" s="135"/>
      <c r="J171" s="135"/>
      <c r="K171" s="135"/>
      <c r="L171" s="135"/>
      <c r="M171" s="135"/>
      <c r="Y171" s="85"/>
      <c r="Z171" s="16"/>
    </row>
    <row r="172" spans="1:26" ht="20.100000000000001" customHeight="1" x14ac:dyDescent="0.15">
      <c r="A172" s="2"/>
      <c r="B172" s="2"/>
      <c r="C172" s="19"/>
      <c r="D172" s="33"/>
      <c r="E172" s="33"/>
      <c r="F172" s="33"/>
      <c r="G172" s="33"/>
      <c r="H172" s="33"/>
      <c r="I172" s="17"/>
      <c r="J172" s="63" t="s">
        <v>143</v>
      </c>
      <c r="K172" s="85"/>
      <c r="L172" s="85"/>
      <c r="M172" s="85"/>
      <c r="N172" s="85"/>
      <c r="O172" s="85"/>
      <c r="P172" s="85"/>
      <c r="Q172" s="85"/>
      <c r="R172" s="85"/>
      <c r="S172" s="85"/>
      <c r="T172" s="85"/>
      <c r="U172" s="85"/>
      <c r="V172" s="85"/>
      <c r="W172" s="85"/>
      <c r="X172" s="85"/>
      <c r="Y172" s="85"/>
      <c r="Z172" s="16"/>
    </row>
    <row r="173" spans="1:26" ht="39.950000000000003" customHeight="1" x14ac:dyDescent="0.15">
      <c r="A173" s="2">
        <f>IF(AND($I159="する",AND(TRIM($I173)&lt;&gt;"",NOT(AND(ISNUMBER(VALUE(SUBSTITUTE($I173,"-",""))),IFERROR(SEARCH("-",$I173),0)&gt;0)))), 1001, 0)</f>
        <v>0</v>
      </c>
      <c r="B173" s="2"/>
      <c r="C173" s="18"/>
      <c r="D173" s="15">
        <v>8</v>
      </c>
      <c r="E173" s="1" t="s">
        <v>4</v>
      </c>
      <c r="I173" s="135"/>
      <c r="J173" s="135"/>
      <c r="K173" s="135"/>
      <c r="L173" s="135"/>
      <c r="M173" s="135"/>
      <c r="N173" s="85"/>
      <c r="O173" s="85"/>
      <c r="P173" s="85"/>
      <c r="Q173" s="85"/>
      <c r="R173" s="85"/>
      <c r="S173" s="85"/>
      <c r="T173" s="85"/>
      <c r="U173" s="85"/>
      <c r="V173" s="85"/>
      <c r="W173" s="85"/>
      <c r="X173" s="85"/>
      <c r="Y173" s="85"/>
      <c r="Z173" s="16"/>
    </row>
    <row r="174" spans="1:26" ht="20.100000000000001" customHeight="1" x14ac:dyDescent="0.15">
      <c r="A174" s="2"/>
      <c r="B174" s="2"/>
      <c r="C174" s="19"/>
      <c r="D174" s="33"/>
      <c r="E174" s="33"/>
      <c r="F174" s="33"/>
      <c r="G174" s="33"/>
      <c r="H174" s="33"/>
      <c r="I174" s="17"/>
      <c r="J174" s="63" t="s">
        <v>143</v>
      </c>
      <c r="K174" s="85"/>
      <c r="L174" s="85"/>
      <c r="M174" s="85"/>
      <c r="N174" s="85"/>
      <c r="O174" s="85"/>
      <c r="P174" s="85"/>
      <c r="Q174" s="85"/>
      <c r="R174" s="85"/>
      <c r="S174" s="85"/>
      <c r="T174" s="85"/>
      <c r="U174" s="85"/>
      <c r="V174" s="85"/>
      <c r="W174" s="85"/>
      <c r="X174" s="85"/>
      <c r="Y174" s="85"/>
      <c r="Z174" s="16"/>
    </row>
    <row r="175" spans="1:26" ht="39.950000000000003" customHeight="1" x14ac:dyDescent="0.15">
      <c r="A175" s="2">
        <f>IF(AND($I159="する",AND(TRIM($I175)&lt;&gt;"", NOT(IFERROR(SEARCH("@",$I175),0)&gt;0))), 1001, 0)</f>
        <v>0</v>
      </c>
      <c r="B175" s="2"/>
      <c r="C175" s="18"/>
      <c r="D175" s="15">
        <v>9</v>
      </c>
      <c r="E175" s="1" t="s">
        <v>108</v>
      </c>
      <c r="I175" s="135"/>
      <c r="J175" s="135"/>
      <c r="K175" s="135"/>
      <c r="L175" s="135"/>
      <c r="M175" s="135"/>
      <c r="N175" s="135"/>
      <c r="O175" s="135"/>
      <c r="P175" s="135"/>
      <c r="Q175" s="155"/>
      <c r="R175" s="135"/>
      <c r="S175" s="135"/>
      <c r="T175" s="135"/>
      <c r="U175" s="135"/>
      <c r="V175" s="135"/>
      <c r="W175" s="135"/>
      <c r="X175" s="135"/>
      <c r="Y175" s="135"/>
      <c r="Z175" s="16"/>
    </row>
    <row r="176" spans="1:26" ht="20.100000000000001" customHeight="1" x14ac:dyDescent="0.15">
      <c r="A176" s="2"/>
      <c r="B176" s="2"/>
      <c r="C176" s="19"/>
      <c r="D176" s="33"/>
      <c r="E176" s="33"/>
      <c r="F176" s="33"/>
      <c r="G176" s="33"/>
      <c r="H176" s="33"/>
      <c r="I176" s="17"/>
      <c r="J176" s="103" t="s">
        <v>180</v>
      </c>
      <c r="K176" s="53"/>
      <c r="L176" s="85"/>
      <c r="M176" s="85"/>
      <c r="N176" s="85"/>
      <c r="O176" s="85"/>
      <c r="P176" s="85"/>
      <c r="Q176" s="54"/>
      <c r="R176" s="85"/>
      <c r="S176" s="85"/>
      <c r="T176" s="85"/>
      <c r="U176" s="85"/>
      <c r="V176" s="85"/>
      <c r="W176" s="85"/>
      <c r="X176" s="85"/>
      <c r="Y176" s="85"/>
      <c r="Z176" s="16"/>
    </row>
    <row r="177" spans="1:27" ht="20.100000000000001" customHeight="1" x14ac:dyDescent="0.15">
      <c r="A177" s="2"/>
      <c r="B177" s="2"/>
      <c r="C177" s="21"/>
      <c r="D177" s="37"/>
      <c r="E177" s="37"/>
      <c r="F177" s="37"/>
      <c r="G177" s="37"/>
      <c r="H177" s="37"/>
      <c r="I177" s="22"/>
      <c r="J177" s="22"/>
      <c r="K177" s="23"/>
      <c r="L177" s="22"/>
      <c r="M177" s="22"/>
      <c r="N177" s="22"/>
      <c r="O177" s="22"/>
      <c r="P177" s="22"/>
      <c r="Q177" s="22"/>
      <c r="R177" s="22"/>
      <c r="S177" s="22"/>
      <c r="T177" s="22"/>
      <c r="U177" s="22"/>
      <c r="V177" s="22"/>
      <c r="W177" s="22"/>
      <c r="X177" s="22"/>
      <c r="Y177" s="38"/>
      <c r="Z177" s="24"/>
      <c r="AA177" s="8"/>
    </row>
    <row r="178" spans="1:27" ht="13.5" customHeight="1" x14ac:dyDescent="0.15">
      <c r="A178" s="2"/>
      <c r="B178" s="2"/>
      <c r="C178" s="33"/>
      <c r="D178" s="33"/>
      <c r="E178" s="33"/>
      <c r="F178" s="33"/>
      <c r="G178" s="33"/>
      <c r="H178" s="33"/>
      <c r="I178" s="25"/>
      <c r="J178" s="25"/>
      <c r="K178" s="25"/>
      <c r="L178" s="25"/>
      <c r="M178" s="25"/>
      <c r="N178" s="25"/>
      <c r="O178" s="25"/>
      <c r="P178" s="25"/>
      <c r="Q178" s="25"/>
      <c r="R178" s="25"/>
      <c r="S178" s="25"/>
      <c r="T178" s="25"/>
      <c r="U178" s="25"/>
      <c r="V178" s="25"/>
      <c r="W178" s="25"/>
      <c r="X178" s="25"/>
      <c r="Y178" s="39"/>
      <c r="Z178" s="33"/>
      <c r="AA178" s="8"/>
    </row>
    <row r="179" spans="1:27" ht="8.25" customHeight="1" x14ac:dyDescent="0.15">
      <c r="A179" s="2"/>
      <c r="B179" s="2"/>
      <c r="C179" s="33"/>
      <c r="D179" s="33"/>
      <c r="E179" s="33"/>
      <c r="F179" s="33"/>
      <c r="G179" s="33"/>
      <c r="H179" s="33"/>
      <c r="I179" s="33"/>
      <c r="J179" s="25"/>
      <c r="K179" s="27"/>
      <c r="L179" s="33"/>
      <c r="M179" s="33"/>
      <c r="N179" s="33"/>
      <c r="O179" s="33"/>
      <c r="P179" s="33"/>
      <c r="Q179" s="33"/>
      <c r="R179" s="33"/>
      <c r="S179" s="33"/>
      <c r="T179" s="33"/>
      <c r="U179" s="33"/>
      <c r="V179" s="33"/>
      <c r="W179" s="33"/>
      <c r="X179" s="33"/>
      <c r="Y179" s="33"/>
      <c r="Z179" s="33"/>
    </row>
    <row r="180" spans="1:27" ht="20.100000000000001" customHeight="1" x14ac:dyDescent="0.15">
      <c r="A180" s="2"/>
      <c r="B180" s="2"/>
      <c r="C180" s="143" t="s">
        <v>15</v>
      </c>
      <c r="D180" s="144"/>
      <c r="E180" s="144"/>
      <c r="F180" s="144"/>
      <c r="G180" s="144"/>
      <c r="H180" s="145"/>
      <c r="I180" s="48"/>
      <c r="J180" s="5"/>
      <c r="K180" s="5"/>
      <c r="L180" s="5"/>
    </row>
    <row r="181" spans="1:27" ht="20.100000000000001" customHeight="1" x14ac:dyDescent="0.15">
      <c r="A181" s="2"/>
      <c r="B181" s="2"/>
      <c r="C181" s="12"/>
      <c r="D181" s="56"/>
      <c r="E181" s="56"/>
      <c r="F181" s="56"/>
      <c r="G181" s="56"/>
      <c r="H181" s="56"/>
      <c r="I181" s="56"/>
      <c r="J181" s="56"/>
      <c r="K181" s="56"/>
      <c r="L181" s="56"/>
      <c r="M181" s="13"/>
      <c r="N181" s="13"/>
      <c r="O181" s="13"/>
      <c r="P181" s="13"/>
      <c r="Q181" s="40"/>
      <c r="R181" s="13"/>
      <c r="S181" s="13"/>
      <c r="T181" s="13"/>
      <c r="U181" s="13"/>
      <c r="V181" s="13"/>
      <c r="W181" s="13"/>
      <c r="X181" s="13"/>
      <c r="Y181" s="40"/>
      <c r="Z181" s="41"/>
    </row>
    <row r="182" spans="1:27" ht="39.950000000000003" customHeight="1" x14ac:dyDescent="0.15">
      <c r="A182" s="2">
        <f>IF(TRIM($I182)="", 1001, 0)</f>
        <v>1001</v>
      </c>
      <c r="B182" s="2"/>
      <c r="C182" s="18"/>
      <c r="D182" s="15">
        <v>1</v>
      </c>
      <c r="E182" s="1" t="s">
        <v>6</v>
      </c>
      <c r="I182" s="148"/>
      <c r="J182" s="148"/>
      <c r="K182" s="148"/>
      <c r="L182" s="148"/>
      <c r="M182" s="148"/>
      <c r="N182" s="33" t="s">
        <v>7</v>
      </c>
      <c r="O182" s="33"/>
      <c r="P182" s="33"/>
      <c r="Q182" s="33"/>
      <c r="R182" s="33"/>
      <c r="S182" s="33"/>
      <c r="T182" s="33"/>
      <c r="U182" s="33"/>
      <c r="V182" s="33"/>
      <c r="W182" s="33"/>
      <c r="X182" s="33"/>
      <c r="Y182" s="33"/>
      <c r="Z182" s="16"/>
    </row>
    <row r="183" spans="1:27" ht="20.100000000000001" customHeight="1" x14ac:dyDescent="0.15">
      <c r="A183" s="2"/>
      <c r="B183" s="2"/>
      <c r="C183" s="19"/>
      <c r="D183" s="33"/>
      <c r="E183" s="33"/>
      <c r="F183" s="33"/>
      <c r="G183" s="33"/>
      <c r="H183" s="33"/>
      <c r="I183" s="17"/>
      <c r="J183" s="63" t="s">
        <v>158</v>
      </c>
      <c r="K183" s="63"/>
      <c r="L183" s="63"/>
      <c r="M183" s="63"/>
      <c r="N183" s="63"/>
      <c r="O183" s="63"/>
      <c r="P183" s="63"/>
      <c r="Q183" s="63"/>
      <c r="R183" s="63"/>
      <c r="S183" s="63"/>
      <c r="T183" s="63"/>
      <c r="U183" s="63"/>
      <c r="V183" s="63"/>
      <c r="W183" s="63"/>
      <c r="X183" s="63"/>
      <c r="Y183" s="63"/>
      <c r="Z183" s="16"/>
    </row>
    <row r="184" spans="1:27" ht="39.950000000000003" customHeight="1" x14ac:dyDescent="0.15">
      <c r="A184" s="2"/>
      <c r="B184" s="2"/>
      <c r="C184" s="19"/>
      <c r="D184" s="15">
        <v>2</v>
      </c>
      <c r="E184" s="33" t="s">
        <v>165</v>
      </c>
      <c r="F184" s="33"/>
      <c r="G184" s="33"/>
      <c r="H184" s="33"/>
      <c r="I184" s="148"/>
      <c r="J184" s="149"/>
      <c r="K184" s="149"/>
      <c r="L184" s="149"/>
      <c r="M184" s="149"/>
      <c r="N184" s="92" t="s">
        <v>173</v>
      </c>
      <c r="O184" s="89"/>
      <c r="P184" s="89"/>
      <c r="Q184" s="89"/>
      <c r="R184" s="89"/>
      <c r="S184" s="89"/>
      <c r="T184" s="89"/>
      <c r="U184" s="89"/>
      <c r="V184" s="89"/>
      <c r="W184" s="89"/>
      <c r="X184" s="89"/>
      <c r="Y184" s="89"/>
      <c r="Z184" s="16"/>
    </row>
    <row r="185" spans="1:27" ht="20.100000000000001" customHeight="1" x14ac:dyDescent="0.15">
      <c r="A185" s="2"/>
      <c r="B185" s="2"/>
      <c r="C185" s="19"/>
      <c r="D185" s="15"/>
      <c r="E185" s="33"/>
      <c r="F185" s="33"/>
      <c r="G185" s="33"/>
      <c r="H185" s="33"/>
      <c r="I185" s="101"/>
      <c r="J185" s="101"/>
      <c r="K185" s="101"/>
      <c r="L185" s="101"/>
      <c r="M185" s="101"/>
      <c r="N185" s="91"/>
      <c r="O185" s="89"/>
      <c r="P185" s="89"/>
      <c r="Q185" s="89"/>
      <c r="R185" s="89"/>
      <c r="S185" s="89"/>
      <c r="T185" s="89"/>
      <c r="U185" s="89"/>
      <c r="V185" s="89"/>
      <c r="W185" s="89"/>
      <c r="X185" s="89"/>
      <c r="Y185" s="89"/>
      <c r="Z185" s="16"/>
    </row>
    <row r="186" spans="1:27" ht="20.100000000000001" customHeight="1" x14ac:dyDescent="0.15">
      <c r="A186" s="2"/>
      <c r="B186" s="2"/>
      <c r="C186" s="19"/>
      <c r="D186" s="15"/>
      <c r="E186" s="33"/>
      <c r="F186" s="33"/>
      <c r="G186" s="33"/>
      <c r="H186" s="33"/>
      <c r="I186" s="17"/>
      <c r="J186" s="89"/>
      <c r="K186" s="89"/>
      <c r="L186" s="89"/>
      <c r="M186" s="89"/>
      <c r="N186" s="89"/>
      <c r="O186" s="89"/>
      <c r="P186" s="89"/>
      <c r="Q186" s="89"/>
      <c r="R186" s="89"/>
      <c r="S186" s="89"/>
      <c r="T186" s="89"/>
      <c r="U186" s="89"/>
      <c r="V186" s="89"/>
      <c r="W186" s="89"/>
      <c r="X186" s="89"/>
      <c r="Y186" s="89"/>
      <c r="Z186" s="16"/>
    </row>
    <row r="187" spans="1:27" ht="15.75" customHeight="1" x14ac:dyDescent="0.15">
      <c r="A187" s="2"/>
      <c r="B187" s="2"/>
      <c r="C187" s="13"/>
      <c r="D187" s="13"/>
      <c r="E187" s="13"/>
      <c r="F187" s="13"/>
      <c r="G187" s="13"/>
      <c r="H187" s="13"/>
      <c r="I187" s="13"/>
      <c r="J187" s="90"/>
      <c r="K187" s="90"/>
      <c r="L187" s="40"/>
      <c r="M187" s="13"/>
      <c r="N187" s="31"/>
      <c r="O187" s="13"/>
      <c r="P187" s="44"/>
      <c r="Q187" s="44"/>
      <c r="R187" s="44"/>
      <c r="S187" s="31"/>
      <c r="T187" s="31"/>
      <c r="U187" s="31"/>
      <c r="V187" s="31"/>
      <c r="W187" s="31"/>
      <c r="X187" s="31"/>
      <c r="Y187" s="31"/>
      <c r="Z187" s="13"/>
      <c r="AA187" s="43"/>
    </row>
    <row r="188" spans="1:27" ht="15.75" customHeight="1" x14ac:dyDescent="0.15">
      <c r="A188" s="2"/>
      <c r="B188" s="2"/>
      <c r="C188" s="33"/>
      <c r="D188" s="33"/>
      <c r="E188" s="33"/>
      <c r="F188" s="33"/>
      <c r="G188" s="33"/>
      <c r="H188" s="33"/>
      <c r="I188" s="33"/>
      <c r="J188" s="25"/>
      <c r="K188" s="25"/>
      <c r="L188" s="42"/>
      <c r="M188" s="33"/>
      <c r="N188" s="43"/>
      <c r="O188" s="33"/>
      <c r="P188" s="36"/>
      <c r="Q188" s="36"/>
      <c r="R188" s="36"/>
      <c r="S188" s="43"/>
      <c r="T188" s="43"/>
      <c r="U188" s="43"/>
      <c r="V188" s="43"/>
      <c r="W188" s="43"/>
      <c r="X188" s="43"/>
      <c r="Y188" s="43"/>
      <c r="Z188" s="33"/>
      <c r="AA188" s="43"/>
    </row>
    <row r="189" spans="1:27" ht="20.100000000000001" customHeight="1" x14ac:dyDescent="0.15">
      <c r="A189" s="2"/>
      <c r="B189" s="2"/>
      <c r="C189" s="143" t="s">
        <v>16</v>
      </c>
      <c r="D189" s="144"/>
      <c r="E189" s="144"/>
      <c r="F189" s="144"/>
      <c r="G189" s="144"/>
      <c r="H189" s="145"/>
      <c r="I189" s="49"/>
      <c r="L189" s="7"/>
      <c r="N189" s="8"/>
      <c r="P189" s="9"/>
      <c r="Q189" s="9"/>
      <c r="R189" s="9"/>
      <c r="S189" s="8"/>
      <c r="T189" s="8"/>
      <c r="U189" s="8"/>
      <c r="V189" s="8"/>
      <c r="W189" s="8"/>
      <c r="X189" s="8"/>
      <c r="Y189" s="8"/>
      <c r="AA189" s="8"/>
    </row>
    <row r="190" spans="1:27" ht="20.100000000000001" customHeight="1" x14ac:dyDescent="0.15">
      <c r="A190" s="2"/>
      <c r="B190" s="2"/>
      <c r="C190" s="12"/>
      <c r="D190" s="51"/>
      <c r="E190" s="51"/>
      <c r="F190" s="51"/>
      <c r="G190" s="51"/>
      <c r="H190" s="51"/>
      <c r="I190" s="51"/>
      <c r="J190" s="13"/>
      <c r="K190" s="13"/>
      <c r="L190" s="40"/>
      <c r="M190" s="40"/>
      <c r="N190" s="31"/>
      <c r="O190" s="31"/>
      <c r="P190" s="44"/>
      <c r="Q190" s="44"/>
      <c r="R190" s="44"/>
      <c r="S190" s="31"/>
      <c r="T190" s="31"/>
      <c r="U190" s="31"/>
      <c r="V190" s="31"/>
      <c r="W190" s="31"/>
      <c r="X190" s="31"/>
      <c r="Y190" s="31"/>
      <c r="Z190" s="14"/>
      <c r="AA190" s="8"/>
    </row>
    <row r="191" spans="1:27" ht="15.75" hidden="1" customHeight="1" x14ac:dyDescent="0.15">
      <c r="A191" s="2"/>
      <c r="B191" s="2"/>
      <c r="C191" s="12"/>
      <c r="D191" s="51"/>
      <c r="E191" s="51"/>
      <c r="F191" s="51"/>
      <c r="G191" s="51"/>
      <c r="H191" s="51"/>
      <c r="I191" s="51"/>
      <c r="J191" s="33"/>
      <c r="K191" s="33"/>
      <c r="L191" s="42"/>
      <c r="M191" s="42"/>
      <c r="N191" s="43"/>
      <c r="O191" s="43"/>
      <c r="P191" s="36"/>
      <c r="Q191" s="36"/>
      <c r="R191" s="36"/>
      <c r="S191" s="43"/>
      <c r="T191" s="43"/>
      <c r="U191" s="43"/>
      <c r="V191" s="43"/>
      <c r="W191" s="43"/>
      <c r="X191" s="43"/>
      <c r="Y191" s="43"/>
      <c r="Z191" s="16"/>
      <c r="AA191" s="8"/>
    </row>
    <row r="192" spans="1:27" ht="39.950000000000003" customHeight="1" x14ac:dyDescent="0.15">
      <c r="A192" s="2">
        <f>IF(OR(OR(NOT(ISNUMBER(VALUE(P192))), TRIM(P192)="", LEN(P192)&lt;&gt;6),ISBLANK($I192)), 1001, 0)</f>
        <v>1001</v>
      </c>
      <c r="B192" s="2"/>
      <c r="C192" s="18"/>
      <c r="D192" s="15">
        <v>1</v>
      </c>
      <c r="E192" s="1" t="s">
        <v>100</v>
      </c>
      <c r="I192" s="135"/>
      <c r="J192" s="135"/>
      <c r="K192" s="135"/>
      <c r="L192" s="135"/>
      <c r="M192" s="135"/>
      <c r="N192" s="27" t="s">
        <v>66</v>
      </c>
      <c r="O192" s="88" t="s">
        <v>64</v>
      </c>
      <c r="P192" s="102"/>
      <c r="Q192" s="33" t="s">
        <v>65</v>
      </c>
      <c r="T192" s="33"/>
      <c r="Y192" s="33"/>
      <c r="Z192" s="16"/>
    </row>
    <row r="193" spans="1:27" ht="30" customHeight="1" x14ac:dyDescent="0.15">
      <c r="A193" s="2"/>
      <c r="B193" s="2"/>
      <c r="C193" s="19"/>
      <c r="D193" s="33"/>
      <c r="E193" s="33"/>
      <c r="F193" s="33"/>
      <c r="G193" s="33"/>
      <c r="H193" s="33"/>
      <c r="I193" s="32"/>
      <c r="J193" s="138" t="s">
        <v>103</v>
      </c>
      <c r="K193" s="152"/>
      <c r="L193" s="152"/>
      <c r="M193" s="152"/>
      <c r="N193" s="152"/>
      <c r="O193" s="152"/>
      <c r="P193" s="152"/>
      <c r="Q193" s="152"/>
      <c r="R193" s="152"/>
      <c r="S193" s="152"/>
      <c r="T193" s="152"/>
      <c r="U193" s="152"/>
      <c r="V193" s="152"/>
      <c r="W193" s="152"/>
      <c r="X193" s="152"/>
      <c r="Y193" s="152"/>
      <c r="Z193" s="16"/>
    </row>
    <row r="194" spans="1:27" ht="39.950000000000003" customHeight="1" x14ac:dyDescent="0.15">
      <c r="A194" s="2">
        <f>IF(TRIM($I194)="", 1001, 0)</f>
        <v>1001</v>
      </c>
      <c r="B194" s="2"/>
      <c r="C194" s="18"/>
      <c r="D194" s="15">
        <v>2</v>
      </c>
      <c r="E194" s="1" t="s">
        <v>166</v>
      </c>
      <c r="I194" s="153"/>
      <c r="J194" s="135"/>
      <c r="K194" s="135"/>
      <c r="L194" s="135"/>
      <c r="M194" s="135"/>
      <c r="N194" s="88"/>
      <c r="O194" s="33"/>
      <c r="P194" s="33"/>
      <c r="Q194" s="33"/>
      <c r="R194" s="33"/>
      <c r="S194" s="33"/>
      <c r="T194" s="33"/>
      <c r="U194" s="33"/>
      <c r="V194" s="33"/>
      <c r="W194" s="33"/>
      <c r="X194" s="33"/>
      <c r="Y194" s="33"/>
      <c r="Z194" s="16"/>
    </row>
    <row r="195" spans="1:27" ht="30" customHeight="1" x14ac:dyDescent="0.15">
      <c r="A195" s="2"/>
      <c r="B195" s="2"/>
      <c r="C195" s="19"/>
      <c r="D195" s="33"/>
      <c r="E195" s="70" t="s">
        <v>167</v>
      </c>
      <c r="F195" s="33"/>
      <c r="G195" s="33"/>
      <c r="H195" s="33"/>
      <c r="I195" s="32"/>
      <c r="J195" s="63" t="str">
        <f>日付例&amp;"　年月日を入力してください。"</f>
        <v>例)2022/4/1、R4/4/1　年月日を入力してください。</v>
      </c>
      <c r="K195" s="63"/>
      <c r="L195" s="63"/>
      <c r="M195" s="63"/>
      <c r="N195" s="63"/>
      <c r="O195" s="63"/>
      <c r="P195" s="63"/>
      <c r="Q195" s="63"/>
      <c r="R195" s="63"/>
      <c r="S195" s="63"/>
      <c r="T195" s="63"/>
      <c r="U195" s="63"/>
      <c r="V195" s="63"/>
      <c r="W195" s="63"/>
      <c r="X195" s="63"/>
      <c r="Y195" s="63"/>
      <c r="Z195" s="16"/>
    </row>
    <row r="196" spans="1:27" ht="20.100000000000001" customHeight="1" x14ac:dyDescent="0.15">
      <c r="A196" s="2"/>
      <c r="B196" s="2"/>
      <c r="C196" s="19"/>
      <c r="D196" s="15">
        <v>3</v>
      </c>
      <c r="E196" s="1" t="s">
        <v>139</v>
      </c>
      <c r="G196" s="33"/>
      <c r="H196" s="33"/>
      <c r="I196" s="32"/>
      <c r="J196" s="63"/>
      <c r="K196" s="63"/>
      <c r="L196" s="63"/>
      <c r="M196" s="63"/>
      <c r="N196" s="63"/>
      <c r="O196" s="63"/>
      <c r="P196" s="63"/>
      <c r="Q196" s="63"/>
      <c r="R196" s="63"/>
      <c r="S196" s="63"/>
      <c r="T196" s="63"/>
      <c r="U196" s="63"/>
      <c r="V196" s="63"/>
      <c r="W196" s="63"/>
      <c r="X196" s="63"/>
      <c r="Y196" s="63"/>
      <c r="Z196" s="16"/>
    </row>
    <row r="197" spans="1:27" ht="45" customHeight="1" x14ac:dyDescent="0.15">
      <c r="A197" s="2"/>
      <c r="B197" s="2"/>
      <c r="C197" s="12"/>
      <c r="E197" s="150" t="s">
        <v>177</v>
      </c>
      <c r="F197" s="150"/>
      <c r="G197" s="150"/>
      <c r="H197" s="150"/>
      <c r="I197" s="150"/>
      <c r="J197" s="150"/>
      <c r="K197" s="150"/>
      <c r="L197" s="150"/>
      <c r="M197" s="150"/>
      <c r="N197" s="150"/>
      <c r="O197" s="150"/>
      <c r="P197" s="150"/>
      <c r="Q197" s="150"/>
      <c r="R197" s="150"/>
      <c r="S197" s="150"/>
      <c r="T197" s="150"/>
      <c r="U197" s="150"/>
      <c r="V197" s="150"/>
      <c r="W197" s="150"/>
      <c r="X197" s="150"/>
      <c r="Y197" s="150"/>
      <c r="Z197" s="16"/>
      <c r="AA197" s="8"/>
    </row>
    <row r="198" spans="1:27" ht="30" customHeight="1" x14ac:dyDescent="0.15">
      <c r="A198" s="2">
        <f>IF(COUNTIF(L199:L228,"○")&lt;1, 1001, 0)</f>
        <v>1001</v>
      </c>
      <c r="B198" s="71"/>
      <c r="C198" s="18"/>
      <c r="E198" s="139" t="s">
        <v>163</v>
      </c>
      <c r="F198" s="140"/>
      <c r="G198" s="140"/>
      <c r="H198" s="140"/>
      <c r="I198" s="140"/>
      <c r="J198" s="140"/>
      <c r="K198" s="140"/>
      <c r="L198" s="116" t="s">
        <v>174</v>
      </c>
      <c r="M198" s="117"/>
      <c r="N198" s="110" t="s">
        <v>175</v>
      </c>
      <c r="O198" s="111"/>
      <c r="P198" s="111"/>
      <c r="Q198" s="112"/>
      <c r="R198" s="124" t="s">
        <v>176</v>
      </c>
      <c r="S198" s="125"/>
      <c r="W198" s="35"/>
      <c r="X198" s="35"/>
      <c r="Y198" s="25"/>
      <c r="Z198" s="16"/>
      <c r="AA198" s="43"/>
    </row>
    <row r="199" spans="1:27" ht="35.1" customHeight="1" x14ac:dyDescent="0.15">
      <c r="A199" s="2">
        <f t="shared" ref="A199:A226" si="0">IF(OR(AND($L199="○", AND(N199&lt;&gt;"一般", N199&lt;&gt;"特定")),AND($L199="○", TRIM(R199)="")),1001, 0)</f>
        <v>0</v>
      </c>
      <c r="B199" s="2"/>
      <c r="C199" s="18"/>
      <c r="E199" s="68" t="s">
        <v>72</v>
      </c>
      <c r="F199" s="66" t="s">
        <v>109</v>
      </c>
      <c r="G199" s="67"/>
      <c r="H199" s="67"/>
      <c r="I199" s="67"/>
      <c r="J199" s="67"/>
      <c r="K199" s="67"/>
      <c r="L199" s="118"/>
      <c r="M199" s="119"/>
      <c r="N199" s="113"/>
      <c r="O199" s="114"/>
      <c r="P199" s="114"/>
      <c r="Q199" s="115"/>
      <c r="R199" s="126"/>
      <c r="S199" s="127"/>
      <c r="Z199" s="16"/>
      <c r="AA199" s="43"/>
    </row>
    <row r="200" spans="1:27" ht="35.1" customHeight="1" x14ac:dyDescent="0.15">
      <c r="A200" s="2">
        <f t="shared" si="0"/>
        <v>0</v>
      </c>
      <c r="B200" s="2"/>
      <c r="C200" s="18"/>
      <c r="E200" s="69" t="s">
        <v>73</v>
      </c>
      <c r="F200" s="64" t="s">
        <v>110</v>
      </c>
      <c r="G200" s="65"/>
      <c r="H200" s="65"/>
      <c r="I200" s="65"/>
      <c r="J200" s="65"/>
      <c r="K200" s="65"/>
      <c r="L200" s="120"/>
      <c r="M200" s="121"/>
      <c r="N200" s="107"/>
      <c r="O200" s="108"/>
      <c r="P200" s="108"/>
      <c r="Q200" s="109"/>
      <c r="R200" s="122"/>
      <c r="S200" s="123"/>
      <c r="Z200" s="16"/>
      <c r="AA200" s="43"/>
    </row>
    <row r="201" spans="1:27" ht="35.1" customHeight="1" x14ac:dyDescent="0.15">
      <c r="A201" s="2">
        <f t="shared" si="0"/>
        <v>0</v>
      </c>
      <c r="B201" s="2"/>
      <c r="C201" s="18"/>
      <c r="E201" s="69" t="s">
        <v>74</v>
      </c>
      <c r="F201" s="64" t="s">
        <v>111</v>
      </c>
      <c r="G201" s="65"/>
      <c r="H201" s="65"/>
      <c r="I201" s="65"/>
      <c r="J201" s="65"/>
      <c r="K201" s="65"/>
      <c r="L201" s="120"/>
      <c r="M201" s="121"/>
      <c r="N201" s="107"/>
      <c r="O201" s="108"/>
      <c r="P201" s="108"/>
      <c r="Q201" s="109"/>
      <c r="R201" s="122"/>
      <c r="S201" s="123"/>
      <c r="Z201" s="16"/>
      <c r="AA201" s="43"/>
    </row>
    <row r="202" spans="1:27" ht="35.1" customHeight="1" x14ac:dyDescent="0.15">
      <c r="A202" s="2">
        <f t="shared" si="0"/>
        <v>0</v>
      </c>
      <c r="B202" s="2"/>
      <c r="C202" s="18"/>
      <c r="E202" s="69" t="s">
        <v>75</v>
      </c>
      <c r="F202" s="64" t="s">
        <v>112</v>
      </c>
      <c r="G202" s="65"/>
      <c r="H202" s="65"/>
      <c r="I202" s="65"/>
      <c r="J202" s="65"/>
      <c r="K202" s="65"/>
      <c r="L202" s="120"/>
      <c r="M202" s="121"/>
      <c r="N202" s="107"/>
      <c r="O202" s="108"/>
      <c r="P202" s="108"/>
      <c r="Q202" s="109"/>
      <c r="R202" s="122"/>
      <c r="S202" s="123"/>
      <c r="Z202" s="16"/>
      <c r="AA202" s="43"/>
    </row>
    <row r="203" spans="1:27" ht="35.1" customHeight="1" x14ac:dyDescent="0.15">
      <c r="A203" s="2">
        <f t="shared" si="0"/>
        <v>0</v>
      </c>
      <c r="B203" s="2"/>
      <c r="C203" s="18"/>
      <c r="E203" s="69" t="s">
        <v>137</v>
      </c>
      <c r="F203" s="64" t="s">
        <v>113</v>
      </c>
      <c r="G203" s="65"/>
      <c r="H203" s="65"/>
      <c r="I203" s="65"/>
      <c r="J203" s="65"/>
      <c r="K203" s="65"/>
      <c r="L203" s="120"/>
      <c r="M203" s="121"/>
      <c r="N203" s="107"/>
      <c r="O203" s="108"/>
      <c r="P203" s="108"/>
      <c r="Q203" s="109"/>
      <c r="R203" s="122"/>
      <c r="S203" s="123"/>
      <c r="W203" s="35"/>
      <c r="X203" s="35"/>
      <c r="Y203" s="25"/>
      <c r="Z203" s="16"/>
      <c r="AA203" s="43"/>
    </row>
    <row r="204" spans="1:27" ht="35.1" customHeight="1" x14ac:dyDescent="0.15">
      <c r="A204" s="2">
        <f t="shared" si="0"/>
        <v>0</v>
      </c>
      <c r="B204" s="2"/>
      <c r="C204" s="18"/>
      <c r="E204" s="69" t="s">
        <v>76</v>
      </c>
      <c r="F204" s="64" t="s">
        <v>114</v>
      </c>
      <c r="G204" s="65"/>
      <c r="H204" s="65"/>
      <c r="I204" s="65"/>
      <c r="J204" s="65"/>
      <c r="K204" s="65"/>
      <c r="L204" s="120"/>
      <c r="M204" s="121"/>
      <c r="N204" s="107"/>
      <c r="O204" s="108"/>
      <c r="P204" s="108"/>
      <c r="Q204" s="109"/>
      <c r="R204" s="122"/>
      <c r="S204" s="123"/>
      <c r="Z204" s="16"/>
      <c r="AA204" s="43"/>
    </row>
    <row r="205" spans="1:27" ht="35.1" customHeight="1" x14ac:dyDescent="0.15">
      <c r="A205" s="2">
        <f t="shared" si="0"/>
        <v>0</v>
      </c>
      <c r="B205" s="2"/>
      <c r="C205" s="18"/>
      <c r="E205" s="69" t="s">
        <v>77</v>
      </c>
      <c r="F205" s="64" t="s">
        <v>115</v>
      </c>
      <c r="G205" s="65"/>
      <c r="H205" s="65"/>
      <c r="I205" s="65"/>
      <c r="J205" s="65"/>
      <c r="K205" s="65"/>
      <c r="L205" s="120"/>
      <c r="M205" s="121"/>
      <c r="N205" s="107"/>
      <c r="O205" s="108"/>
      <c r="P205" s="108"/>
      <c r="Q205" s="109"/>
      <c r="R205" s="122"/>
      <c r="S205" s="123"/>
      <c r="Z205" s="16"/>
      <c r="AA205" s="43"/>
    </row>
    <row r="206" spans="1:27" ht="35.1" customHeight="1" x14ac:dyDescent="0.15">
      <c r="A206" s="2">
        <f t="shared" si="0"/>
        <v>0</v>
      </c>
      <c r="B206" s="2"/>
      <c r="C206" s="18"/>
      <c r="E206" s="69" t="s">
        <v>78</v>
      </c>
      <c r="F206" s="64" t="s">
        <v>116</v>
      </c>
      <c r="G206" s="65"/>
      <c r="H206" s="65"/>
      <c r="I206" s="65"/>
      <c r="J206" s="65"/>
      <c r="K206" s="65"/>
      <c r="L206" s="120"/>
      <c r="M206" s="121"/>
      <c r="N206" s="107"/>
      <c r="O206" s="108"/>
      <c r="P206" s="108"/>
      <c r="Q206" s="109"/>
      <c r="R206" s="122"/>
      <c r="S206" s="123"/>
      <c r="Z206" s="16"/>
      <c r="AA206" s="43"/>
    </row>
    <row r="207" spans="1:27" ht="35.1" customHeight="1" x14ac:dyDescent="0.15">
      <c r="A207" s="2">
        <f t="shared" si="0"/>
        <v>0</v>
      </c>
      <c r="B207" s="2"/>
      <c r="C207" s="18"/>
      <c r="E207" s="69" t="s">
        <v>79</v>
      </c>
      <c r="F207" s="64" t="s">
        <v>117</v>
      </c>
      <c r="G207" s="65"/>
      <c r="H207" s="65"/>
      <c r="I207" s="65"/>
      <c r="J207" s="65"/>
      <c r="K207" s="65"/>
      <c r="L207" s="120"/>
      <c r="M207" s="121"/>
      <c r="N207" s="107"/>
      <c r="O207" s="108"/>
      <c r="P207" s="108"/>
      <c r="Q207" s="109"/>
      <c r="R207" s="122"/>
      <c r="S207" s="123"/>
      <c r="Z207" s="16"/>
      <c r="AA207" s="43"/>
    </row>
    <row r="208" spans="1:27" ht="35.1" customHeight="1" x14ac:dyDescent="0.15">
      <c r="A208" s="2">
        <f t="shared" si="0"/>
        <v>0</v>
      </c>
      <c r="B208" s="2"/>
      <c r="C208" s="18"/>
      <c r="E208" s="69" t="s">
        <v>80</v>
      </c>
      <c r="F208" s="64" t="s">
        <v>118</v>
      </c>
      <c r="G208" s="65"/>
      <c r="H208" s="65"/>
      <c r="I208" s="65"/>
      <c r="J208" s="65"/>
      <c r="K208" s="65"/>
      <c r="L208" s="120"/>
      <c r="M208" s="121"/>
      <c r="N208" s="107"/>
      <c r="O208" s="108"/>
      <c r="P208" s="108"/>
      <c r="Q208" s="109"/>
      <c r="R208" s="122"/>
      <c r="S208" s="123"/>
      <c r="W208" s="35"/>
      <c r="X208" s="35"/>
      <c r="Y208" s="25"/>
      <c r="Z208" s="16"/>
      <c r="AA208" s="43"/>
    </row>
    <row r="209" spans="1:27" ht="35.1" customHeight="1" x14ac:dyDescent="0.15">
      <c r="A209" s="2">
        <f t="shared" si="0"/>
        <v>0</v>
      </c>
      <c r="B209" s="2"/>
      <c r="C209" s="18"/>
      <c r="E209" s="69" t="s">
        <v>81</v>
      </c>
      <c r="F209" s="64" t="s">
        <v>119</v>
      </c>
      <c r="G209" s="65"/>
      <c r="H209" s="65"/>
      <c r="I209" s="65"/>
      <c r="J209" s="65"/>
      <c r="K209" s="65"/>
      <c r="L209" s="120"/>
      <c r="M209" s="121"/>
      <c r="N209" s="107"/>
      <c r="O209" s="108"/>
      <c r="P209" s="108"/>
      <c r="Q209" s="109"/>
      <c r="R209" s="122"/>
      <c r="S209" s="123"/>
      <c r="Z209" s="16"/>
      <c r="AA209" s="43"/>
    </row>
    <row r="210" spans="1:27" ht="35.1" customHeight="1" x14ac:dyDescent="0.15">
      <c r="A210" s="2">
        <f t="shared" si="0"/>
        <v>0</v>
      </c>
      <c r="B210" s="2"/>
      <c r="C210" s="18"/>
      <c r="E210" s="69" t="s">
        <v>82</v>
      </c>
      <c r="F210" s="64" t="s">
        <v>120</v>
      </c>
      <c r="G210" s="65"/>
      <c r="H210" s="65"/>
      <c r="I210" s="65"/>
      <c r="J210" s="65"/>
      <c r="K210" s="65"/>
      <c r="L210" s="120"/>
      <c r="M210" s="121"/>
      <c r="N210" s="107"/>
      <c r="O210" s="108"/>
      <c r="P210" s="108"/>
      <c r="Q210" s="109"/>
      <c r="R210" s="122"/>
      <c r="S210" s="123"/>
      <c r="Z210" s="16"/>
      <c r="AA210" s="43"/>
    </row>
    <row r="211" spans="1:27" ht="35.1" customHeight="1" x14ac:dyDescent="0.15">
      <c r="A211" s="2">
        <f t="shared" si="0"/>
        <v>0</v>
      </c>
      <c r="B211" s="2"/>
      <c r="C211" s="18"/>
      <c r="E211" s="69" t="s">
        <v>83</v>
      </c>
      <c r="F211" s="64" t="s">
        <v>121</v>
      </c>
      <c r="G211" s="65"/>
      <c r="H211" s="65"/>
      <c r="I211" s="65"/>
      <c r="J211" s="65"/>
      <c r="K211" s="65"/>
      <c r="L211" s="120"/>
      <c r="M211" s="121"/>
      <c r="N211" s="107"/>
      <c r="O211" s="108"/>
      <c r="P211" s="108"/>
      <c r="Q211" s="109"/>
      <c r="R211" s="122"/>
      <c r="S211" s="123"/>
      <c r="W211" s="35"/>
      <c r="X211" s="35"/>
      <c r="Y211" s="25"/>
      <c r="Z211" s="16"/>
      <c r="AA211" s="43"/>
    </row>
    <row r="212" spans="1:27" ht="35.1" customHeight="1" x14ac:dyDescent="0.15">
      <c r="A212" s="2">
        <f t="shared" si="0"/>
        <v>0</v>
      </c>
      <c r="B212" s="2"/>
      <c r="C212" s="18"/>
      <c r="E212" s="69" t="s">
        <v>84</v>
      </c>
      <c r="F212" s="64" t="s">
        <v>122</v>
      </c>
      <c r="G212" s="65"/>
      <c r="H212" s="65"/>
      <c r="I212" s="65"/>
      <c r="J212" s="65"/>
      <c r="K212" s="65"/>
      <c r="L212" s="120"/>
      <c r="M212" s="121"/>
      <c r="N212" s="107"/>
      <c r="O212" s="108"/>
      <c r="P212" s="108"/>
      <c r="Q212" s="109"/>
      <c r="R212" s="122"/>
      <c r="S212" s="123"/>
      <c r="Z212" s="16"/>
      <c r="AA212" s="43"/>
    </row>
    <row r="213" spans="1:27" ht="35.1" customHeight="1" x14ac:dyDescent="0.15">
      <c r="A213" s="2">
        <f t="shared" si="0"/>
        <v>0</v>
      </c>
      <c r="B213" s="2"/>
      <c r="C213" s="18"/>
      <c r="E213" s="69" t="s">
        <v>85</v>
      </c>
      <c r="F213" s="64" t="s">
        <v>123</v>
      </c>
      <c r="G213" s="65"/>
      <c r="H213" s="65"/>
      <c r="I213" s="65"/>
      <c r="J213" s="65"/>
      <c r="K213" s="65"/>
      <c r="L213" s="120"/>
      <c r="M213" s="121"/>
      <c r="N213" s="107"/>
      <c r="O213" s="108"/>
      <c r="P213" s="108"/>
      <c r="Q213" s="109"/>
      <c r="R213" s="122"/>
      <c r="S213" s="123"/>
      <c r="Z213" s="16"/>
      <c r="AA213" s="43"/>
    </row>
    <row r="214" spans="1:27" ht="35.1" customHeight="1" x14ac:dyDescent="0.15">
      <c r="A214" s="2">
        <f t="shared" si="0"/>
        <v>0</v>
      </c>
      <c r="B214" s="2"/>
      <c r="C214" s="18"/>
      <c r="E214" s="69" t="s">
        <v>86</v>
      </c>
      <c r="F214" s="64" t="s">
        <v>124</v>
      </c>
      <c r="G214" s="65"/>
      <c r="H214" s="65"/>
      <c r="I214" s="65"/>
      <c r="J214" s="65"/>
      <c r="K214" s="65"/>
      <c r="L214" s="120"/>
      <c r="M214" s="121"/>
      <c r="N214" s="107"/>
      <c r="O214" s="108"/>
      <c r="P214" s="108"/>
      <c r="Q214" s="109"/>
      <c r="R214" s="122"/>
      <c r="S214" s="123"/>
      <c r="Z214" s="16"/>
      <c r="AA214" s="43"/>
    </row>
    <row r="215" spans="1:27" ht="35.1" customHeight="1" x14ac:dyDescent="0.15">
      <c r="A215" s="2">
        <f t="shared" si="0"/>
        <v>0</v>
      </c>
      <c r="B215" s="2"/>
      <c r="C215" s="18"/>
      <c r="E215" s="69" t="s">
        <v>87</v>
      </c>
      <c r="F215" s="64" t="s">
        <v>125</v>
      </c>
      <c r="G215" s="65"/>
      <c r="H215" s="65"/>
      <c r="I215" s="65"/>
      <c r="J215" s="65"/>
      <c r="K215" s="65"/>
      <c r="L215" s="120"/>
      <c r="M215" s="121"/>
      <c r="N215" s="107"/>
      <c r="O215" s="108"/>
      <c r="P215" s="108"/>
      <c r="Q215" s="109"/>
      <c r="R215" s="122"/>
      <c r="S215" s="123"/>
      <c r="Z215" s="16"/>
      <c r="AA215" s="43"/>
    </row>
    <row r="216" spans="1:27" ht="35.1" customHeight="1" x14ac:dyDescent="0.15">
      <c r="A216" s="2">
        <f t="shared" si="0"/>
        <v>0</v>
      </c>
      <c r="B216" s="2"/>
      <c r="C216" s="18"/>
      <c r="E216" s="69" t="s">
        <v>88</v>
      </c>
      <c r="F216" s="64" t="s">
        <v>126</v>
      </c>
      <c r="G216" s="65"/>
      <c r="H216" s="65"/>
      <c r="I216" s="65"/>
      <c r="J216" s="65"/>
      <c r="K216" s="65"/>
      <c r="L216" s="120"/>
      <c r="M216" s="121"/>
      <c r="N216" s="107"/>
      <c r="O216" s="108"/>
      <c r="P216" s="108"/>
      <c r="Q216" s="109"/>
      <c r="R216" s="122"/>
      <c r="S216" s="123"/>
      <c r="W216" s="35"/>
      <c r="X216" s="35"/>
      <c r="Y216" s="25"/>
      <c r="Z216" s="16"/>
      <c r="AA216" s="43"/>
    </row>
    <row r="217" spans="1:27" ht="35.1" customHeight="1" x14ac:dyDescent="0.15">
      <c r="A217" s="2">
        <f t="shared" si="0"/>
        <v>0</v>
      </c>
      <c r="B217" s="2"/>
      <c r="C217" s="18"/>
      <c r="E217" s="69" t="s">
        <v>89</v>
      </c>
      <c r="F217" s="64" t="s">
        <v>127</v>
      </c>
      <c r="G217" s="65"/>
      <c r="H217" s="65"/>
      <c r="I217" s="65"/>
      <c r="J217" s="65"/>
      <c r="K217" s="65"/>
      <c r="L217" s="120"/>
      <c r="M217" s="121"/>
      <c r="N217" s="107"/>
      <c r="O217" s="108"/>
      <c r="P217" s="108"/>
      <c r="Q217" s="109"/>
      <c r="R217" s="122"/>
      <c r="S217" s="123"/>
      <c r="Z217" s="16"/>
      <c r="AA217" s="43"/>
    </row>
    <row r="218" spans="1:27" ht="35.1" customHeight="1" x14ac:dyDescent="0.15">
      <c r="A218" s="2">
        <f t="shared" si="0"/>
        <v>0</v>
      </c>
      <c r="B218" s="2"/>
      <c r="C218" s="12"/>
      <c r="E218" s="69" t="s">
        <v>90</v>
      </c>
      <c r="F218" s="64" t="s">
        <v>128</v>
      </c>
      <c r="G218" s="65"/>
      <c r="H218" s="65"/>
      <c r="I218" s="65"/>
      <c r="J218" s="65"/>
      <c r="K218" s="65"/>
      <c r="L218" s="120"/>
      <c r="M218" s="121"/>
      <c r="N218" s="107"/>
      <c r="O218" s="108"/>
      <c r="P218" s="108"/>
      <c r="Q218" s="109"/>
      <c r="R218" s="122"/>
      <c r="S218" s="123"/>
      <c r="Z218" s="10"/>
      <c r="AA218" s="8"/>
    </row>
    <row r="219" spans="1:27" ht="35.1" customHeight="1" x14ac:dyDescent="0.15">
      <c r="A219" s="2">
        <f t="shared" si="0"/>
        <v>0</v>
      </c>
      <c r="B219" s="2"/>
      <c r="C219" s="18"/>
      <c r="E219" s="69" t="s">
        <v>91</v>
      </c>
      <c r="F219" s="64" t="s">
        <v>129</v>
      </c>
      <c r="G219" s="65"/>
      <c r="H219" s="65"/>
      <c r="I219" s="65"/>
      <c r="J219" s="65"/>
      <c r="K219" s="65"/>
      <c r="L219" s="120"/>
      <c r="M219" s="121"/>
      <c r="N219" s="107"/>
      <c r="O219" s="108"/>
      <c r="P219" s="108"/>
      <c r="Q219" s="109"/>
      <c r="R219" s="122"/>
      <c r="S219" s="123"/>
      <c r="Z219" s="16"/>
      <c r="AA219" s="43"/>
    </row>
    <row r="220" spans="1:27" ht="35.1" customHeight="1" x14ac:dyDescent="0.15">
      <c r="A220" s="2">
        <f t="shared" si="0"/>
        <v>0</v>
      </c>
      <c r="B220" s="2"/>
      <c r="C220" s="18"/>
      <c r="E220" s="69" t="s">
        <v>92</v>
      </c>
      <c r="F220" s="64" t="s">
        <v>130</v>
      </c>
      <c r="G220" s="65"/>
      <c r="H220" s="65"/>
      <c r="I220" s="65"/>
      <c r="J220" s="65"/>
      <c r="K220" s="65"/>
      <c r="L220" s="120"/>
      <c r="M220" s="121"/>
      <c r="N220" s="107"/>
      <c r="O220" s="108"/>
      <c r="P220" s="108"/>
      <c r="Q220" s="109"/>
      <c r="R220" s="122"/>
      <c r="S220" s="123"/>
      <c r="Z220" s="16"/>
      <c r="AA220" s="43"/>
    </row>
    <row r="221" spans="1:27" ht="35.1" customHeight="1" x14ac:dyDescent="0.15">
      <c r="A221" s="2">
        <f t="shared" si="0"/>
        <v>0</v>
      </c>
      <c r="B221" s="2"/>
      <c r="C221" s="18"/>
      <c r="E221" s="69" t="s">
        <v>93</v>
      </c>
      <c r="F221" s="64" t="s">
        <v>131</v>
      </c>
      <c r="G221" s="65"/>
      <c r="H221" s="65"/>
      <c r="I221" s="65"/>
      <c r="J221" s="65"/>
      <c r="K221" s="65"/>
      <c r="L221" s="120"/>
      <c r="M221" s="121"/>
      <c r="N221" s="107"/>
      <c r="O221" s="108"/>
      <c r="P221" s="108"/>
      <c r="Q221" s="109"/>
      <c r="R221" s="122"/>
      <c r="S221" s="123"/>
      <c r="W221" s="35"/>
      <c r="X221" s="35"/>
      <c r="Y221" s="25"/>
      <c r="Z221" s="16"/>
      <c r="AA221" s="43"/>
    </row>
    <row r="222" spans="1:27" ht="35.1" customHeight="1" x14ac:dyDescent="0.15">
      <c r="A222" s="2">
        <f t="shared" si="0"/>
        <v>0</v>
      </c>
      <c r="B222" s="2"/>
      <c r="C222" s="18"/>
      <c r="E222" s="69" t="s">
        <v>94</v>
      </c>
      <c r="F222" s="64" t="s">
        <v>132</v>
      </c>
      <c r="G222" s="65"/>
      <c r="H222" s="65"/>
      <c r="I222" s="65"/>
      <c r="J222" s="65"/>
      <c r="K222" s="65"/>
      <c r="L222" s="120"/>
      <c r="M222" s="121"/>
      <c r="N222" s="107"/>
      <c r="O222" s="108"/>
      <c r="P222" s="108"/>
      <c r="Q222" s="109"/>
      <c r="R222" s="122"/>
      <c r="S222" s="123"/>
      <c r="Z222" s="16"/>
      <c r="AA222" s="43"/>
    </row>
    <row r="223" spans="1:27" ht="35.1" customHeight="1" x14ac:dyDescent="0.15">
      <c r="A223" s="2">
        <f t="shared" si="0"/>
        <v>0</v>
      </c>
      <c r="B223" s="2"/>
      <c r="C223" s="18"/>
      <c r="E223" s="69" t="s">
        <v>95</v>
      </c>
      <c r="F223" s="64" t="s">
        <v>133</v>
      </c>
      <c r="G223" s="65"/>
      <c r="H223" s="65"/>
      <c r="I223" s="65"/>
      <c r="J223" s="65"/>
      <c r="K223" s="65"/>
      <c r="L223" s="120"/>
      <c r="M223" s="121"/>
      <c r="N223" s="107"/>
      <c r="O223" s="108"/>
      <c r="P223" s="108"/>
      <c r="Q223" s="109"/>
      <c r="R223" s="122"/>
      <c r="S223" s="123"/>
      <c r="Z223" s="16"/>
      <c r="AA223" s="43"/>
    </row>
    <row r="224" spans="1:27" ht="35.1" customHeight="1" x14ac:dyDescent="0.15">
      <c r="A224" s="2">
        <f t="shared" si="0"/>
        <v>0</v>
      </c>
      <c r="B224" s="2"/>
      <c r="C224" s="18"/>
      <c r="E224" s="69" t="s">
        <v>96</v>
      </c>
      <c r="F224" s="64" t="s">
        <v>134</v>
      </c>
      <c r="G224" s="65"/>
      <c r="H224" s="65"/>
      <c r="I224" s="65"/>
      <c r="J224" s="65"/>
      <c r="K224" s="65"/>
      <c r="L224" s="120"/>
      <c r="M224" s="121"/>
      <c r="N224" s="107"/>
      <c r="O224" s="108"/>
      <c r="P224" s="108"/>
      <c r="Q224" s="109"/>
      <c r="R224" s="122"/>
      <c r="S224" s="123"/>
      <c r="W224" s="35"/>
      <c r="X224" s="35"/>
      <c r="Y224" s="25"/>
      <c r="Z224" s="16"/>
      <c r="AA224" s="43"/>
    </row>
    <row r="225" spans="1:27" ht="35.1" customHeight="1" x14ac:dyDescent="0.15">
      <c r="A225" s="2">
        <f t="shared" si="0"/>
        <v>0</v>
      </c>
      <c r="B225" s="2"/>
      <c r="C225" s="18"/>
      <c r="E225" s="69" t="s">
        <v>97</v>
      </c>
      <c r="F225" s="64" t="s">
        <v>135</v>
      </c>
      <c r="G225" s="65"/>
      <c r="H225" s="65"/>
      <c r="I225" s="65"/>
      <c r="J225" s="65"/>
      <c r="K225" s="65"/>
      <c r="L225" s="120"/>
      <c r="M225" s="121"/>
      <c r="N225" s="107"/>
      <c r="O225" s="108"/>
      <c r="P225" s="108"/>
      <c r="Q225" s="109"/>
      <c r="R225" s="122"/>
      <c r="S225" s="123"/>
      <c r="Z225" s="16"/>
      <c r="AA225" s="43"/>
    </row>
    <row r="226" spans="1:27" ht="35.1" customHeight="1" x14ac:dyDescent="0.15">
      <c r="A226" s="2">
        <f t="shared" si="0"/>
        <v>0</v>
      </c>
      <c r="B226" s="2"/>
      <c r="C226" s="18"/>
      <c r="E226" s="69" t="s">
        <v>98</v>
      </c>
      <c r="F226" s="64" t="s">
        <v>136</v>
      </c>
      <c r="G226" s="65"/>
      <c r="H226" s="65"/>
      <c r="I226" s="65"/>
      <c r="J226" s="65"/>
      <c r="K226" s="65"/>
      <c r="L226" s="120"/>
      <c r="M226" s="121"/>
      <c r="N226" s="107"/>
      <c r="O226" s="108"/>
      <c r="P226" s="108"/>
      <c r="Q226" s="109"/>
      <c r="R226" s="122"/>
      <c r="S226" s="123"/>
      <c r="W226" s="35"/>
      <c r="X226" s="35"/>
      <c r="Y226" s="25"/>
      <c r="Z226" s="16"/>
      <c r="AA226" s="43"/>
    </row>
    <row r="227" spans="1:27" ht="35.1" customHeight="1" x14ac:dyDescent="0.15">
      <c r="A227" s="2"/>
      <c r="B227" s="2"/>
      <c r="C227" s="18"/>
      <c r="E227" s="93" t="s">
        <v>169</v>
      </c>
      <c r="F227" s="94" t="s">
        <v>170</v>
      </c>
      <c r="G227" s="95"/>
      <c r="H227" s="95"/>
      <c r="I227" s="95"/>
      <c r="J227" s="95"/>
      <c r="K227" s="95"/>
      <c r="L227" s="133"/>
      <c r="M227" s="134"/>
      <c r="N227" s="128"/>
      <c r="O227" s="129"/>
      <c r="P227" s="129"/>
      <c r="Q227" s="130"/>
      <c r="R227" s="131"/>
      <c r="S227" s="132"/>
      <c r="Z227" s="16"/>
      <c r="AA227" s="43"/>
    </row>
    <row r="228" spans="1:27" ht="30" customHeight="1" x14ac:dyDescent="0.15">
      <c r="A228" s="2"/>
      <c r="B228" s="2"/>
      <c r="C228" s="21"/>
      <c r="D228" s="37"/>
      <c r="E228" s="96"/>
      <c r="F228" s="96"/>
      <c r="G228" s="96"/>
      <c r="H228" s="96"/>
      <c r="I228" s="96"/>
      <c r="J228" s="96"/>
      <c r="K228" s="96"/>
      <c r="L228" s="96"/>
      <c r="M228" s="97"/>
      <c r="N228" s="96"/>
      <c r="O228" s="98"/>
      <c r="P228" s="99"/>
      <c r="Q228" s="100"/>
      <c r="R228" s="100"/>
      <c r="S228" s="34"/>
      <c r="T228" s="34"/>
      <c r="U228" s="34"/>
      <c r="V228" s="34"/>
      <c r="W228" s="34"/>
      <c r="X228" s="34"/>
      <c r="Y228" s="22"/>
      <c r="Z228" s="24"/>
    </row>
    <row r="229" spans="1:27" ht="20.100000000000001" customHeight="1" x14ac:dyDescent="0.15">
      <c r="A229" s="2"/>
      <c r="B229" s="2"/>
      <c r="C229" s="33"/>
      <c r="D229" s="33"/>
      <c r="E229" s="33"/>
      <c r="F229" s="33"/>
      <c r="G229" s="33"/>
      <c r="H229" s="33"/>
      <c r="I229" s="33"/>
      <c r="J229" s="25"/>
      <c r="K229" s="25"/>
      <c r="L229" s="25"/>
      <c r="M229" s="26"/>
      <c r="N229" s="25"/>
      <c r="O229" s="39"/>
      <c r="P229" s="25"/>
      <c r="Q229" s="35"/>
      <c r="R229" s="35"/>
      <c r="S229" s="35"/>
      <c r="T229" s="35"/>
      <c r="U229" s="35"/>
      <c r="V229" s="35"/>
      <c r="W229" s="35"/>
      <c r="X229" s="35"/>
      <c r="Y229" s="25"/>
      <c r="Z229" s="33"/>
    </row>
    <row r="230" spans="1:27" ht="20.100000000000001" customHeight="1" x14ac:dyDescent="0.15">
      <c r="A230" s="2"/>
      <c r="B230" s="2"/>
      <c r="C230" s="33"/>
      <c r="D230" s="33"/>
      <c r="E230" s="33"/>
      <c r="F230" s="33"/>
      <c r="G230" s="33"/>
      <c r="H230" s="33"/>
      <c r="I230" s="33"/>
      <c r="J230" s="25"/>
      <c r="K230" s="25"/>
      <c r="L230" s="25"/>
      <c r="M230" s="26"/>
      <c r="N230" s="25"/>
      <c r="O230" s="39"/>
      <c r="P230" s="25"/>
      <c r="Q230" s="35"/>
      <c r="R230" s="35"/>
      <c r="S230" s="35"/>
      <c r="T230" s="35"/>
      <c r="U230" s="35"/>
      <c r="V230" s="35"/>
      <c r="W230" s="35"/>
      <c r="X230" s="35"/>
      <c r="Y230" s="25"/>
      <c r="Z230" s="33"/>
    </row>
  </sheetData>
  <sheetProtection algorithmName="SHA-512" hashValue="6/6ASjzwzrUza4/PmSabBWzrys6FAUcdBEdQYqg58dLrJ7Bu468aNPliFStLRUgFg7E3Y3NGyD6JzTr1BR7VZA==" saltValue="wY+6v/2h1IDXn+92fxMvoA==" spinCount="100000" sheet="1" objects="1" scenarios="1"/>
  <dataConsolidate/>
  <mergeCells count="155">
    <mergeCell ref="M4:N4"/>
    <mergeCell ref="M6:N6"/>
    <mergeCell ref="M8:N8"/>
    <mergeCell ref="P4:Y4"/>
    <mergeCell ref="P6:Y6"/>
    <mergeCell ref="P8:R8"/>
    <mergeCell ref="T8:Y8"/>
    <mergeCell ref="I83:Y83"/>
    <mergeCell ref="C156:H156"/>
    <mergeCell ref="E21:H21"/>
    <mergeCell ref="C19:H19"/>
    <mergeCell ref="I32:Y32"/>
    <mergeCell ref="I26:M26"/>
    <mergeCell ref="I36:Y36"/>
    <mergeCell ref="I38:Y38"/>
    <mergeCell ref="I40:M40"/>
    <mergeCell ref="I42:M42"/>
    <mergeCell ref="I184:M184"/>
    <mergeCell ref="E197:Y197"/>
    <mergeCell ref="I163:Y163"/>
    <mergeCell ref="C180:H180"/>
    <mergeCell ref="I182:M182"/>
    <mergeCell ref="I118:Y118"/>
    <mergeCell ref="J193:Y193"/>
    <mergeCell ref="I194:M194"/>
    <mergeCell ref="W1:Z1"/>
    <mergeCell ref="I165:M165"/>
    <mergeCell ref="I28:Y28"/>
    <mergeCell ref="I30:Y30"/>
    <mergeCell ref="I175:Y175"/>
    <mergeCell ref="J21:Y21"/>
    <mergeCell ref="I34:Y34"/>
    <mergeCell ref="I44:Y44"/>
    <mergeCell ref="I93:Y93"/>
    <mergeCell ref="I132:Y132"/>
    <mergeCell ref="I91:M91"/>
    <mergeCell ref="I120:Y120"/>
    <mergeCell ref="I122:Y122"/>
    <mergeCell ref="I128:M128"/>
    <mergeCell ref="I130:M130"/>
    <mergeCell ref="I126:Y126"/>
    <mergeCell ref="I159:M159"/>
    <mergeCell ref="D117:Y117"/>
    <mergeCell ref="I46:M46"/>
    <mergeCell ref="J80:Y80"/>
    <mergeCell ref="I171:M171"/>
    <mergeCell ref="I173:M173"/>
    <mergeCell ref="I81:Y81"/>
    <mergeCell ref="J82:Y82"/>
    <mergeCell ref="E198:K198"/>
    <mergeCell ref="I77:Y77"/>
    <mergeCell ref="I69:M69"/>
    <mergeCell ref="I192:M192"/>
    <mergeCell ref="C189:H189"/>
    <mergeCell ref="I169:Y169"/>
    <mergeCell ref="C66:H66"/>
    <mergeCell ref="I79:Y79"/>
    <mergeCell ref="C115:H115"/>
    <mergeCell ref="I75:M75"/>
    <mergeCell ref="I124:M124"/>
    <mergeCell ref="I167:M167"/>
    <mergeCell ref="I85:Y85"/>
    <mergeCell ref="I87:Y87"/>
    <mergeCell ref="I89:M89"/>
    <mergeCell ref="I161:Y161"/>
    <mergeCell ref="N222:Q222"/>
    <mergeCell ref="N223:Q223"/>
    <mergeCell ref="N224:Q224"/>
    <mergeCell ref="N225:Q225"/>
    <mergeCell ref="N226:Q226"/>
    <mergeCell ref="N227:Q227"/>
    <mergeCell ref="R225:S225"/>
    <mergeCell ref="R226:S226"/>
    <mergeCell ref="L219:M219"/>
    <mergeCell ref="L220:M220"/>
    <mergeCell ref="L221:M221"/>
    <mergeCell ref="L222:M222"/>
    <mergeCell ref="L223:M223"/>
    <mergeCell ref="L224:M224"/>
    <mergeCell ref="R222:S222"/>
    <mergeCell ref="R223:S223"/>
    <mergeCell ref="R224:S224"/>
    <mergeCell ref="R227:S227"/>
    <mergeCell ref="L225:M225"/>
    <mergeCell ref="L226:M226"/>
    <mergeCell ref="L227:M227"/>
    <mergeCell ref="R198:S198"/>
    <mergeCell ref="R199:S199"/>
    <mergeCell ref="R200:S200"/>
    <mergeCell ref="R201:S201"/>
    <mergeCell ref="R202:S202"/>
    <mergeCell ref="R203:S203"/>
    <mergeCell ref="R204:S204"/>
    <mergeCell ref="R205:S205"/>
    <mergeCell ref="R206:S206"/>
    <mergeCell ref="R207:S207"/>
    <mergeCell ref="R208:S208"/>
    <mergeCell ref="R209:S209"/>
    <mergeCell ref="R210:S210"/>
    <mergeCell ref="R211:S211"/>
    <mergeCell ref="R212:S212"/>
    <mergeCell ref="R213:S213"/>
    <mergeCell ref="R214:S214"/>
    <mergeCell ref="R215:S215"/>
    <mergeCell ref="L216:M216"/>
    <mergeCell ref="L217:M217"/>
    <mergeCell ref="L218:M218"/>
    <mergeCell ref="R216:S216"/>
    <mergeCell ref="R217:S217"/>
    <mergeCell ref="R218:S218"/>
    <mergeCell ref="R219:S219"/>
    <mergeCell ref="R220:S220"/>
    <mergeCell ref="R221:S221"/>
    <mergeCell ref="N218:Q218"/>
    <mergeCell ref="N219:Q219"/>
    <mergeCell ref="N220:Q220"/>
    <mergeCell ref="N221:Q221"/>
    <mergeCell ref="N216:Q216"/>
    <mergeCell ref="N217:Q217"/>
    <mergeCell ref="L207:M207"/>
    <mergeCell ref="L208:M208"/>
    <mergeCell ref="L209:M209"/>
    <mergeCell ref="L210:M210"/>
    <mergeCell ref="L211:M211"/>
    <mergeCell ref="L212:M212"/>
    <mergeCell ref="L213:M213"/>
    <mergeCell ref="L214:M214"/>
    <mergeCell ref="L215:M215"/>
    <mergeCell ref="L198:M198"/>
    <mergeCell ref="L199:M199"/>
    <mergeCell ref="L200:M200"/>
    <mergeCell ref="L201:M201"/>
    <mergeCell ref="L202:M202"/>
    <mergeCell ref="L203:M203"/>
    <mergeCell ref="L204:M204"/>
    <mergeCell ref="L205:M205"/>
    <mergeCell ref="L206:M206"/>
    <mergeCell ref="N198:Q198"/>
    <mergeCell ref="N199:Q199"/>
    <mergeCell ref="N200:Q200"/>
    <mergeCell ref="N201:Q201"/>
    <mergeCell ref="N202:Q202"/>
    <mergeCell ref="N203:Q203"/>
    <mergeCell ref="N204:Q204"/>
    <mergeCell ref="N205:Q205"/>
    <mergeCell ref="N206:Q206"/>
    <mergeCell ref="N207:Q207"/>
    <mergeCell ref="N208:Q208"/>
    <mergeCell ref="N209:Q209"/>
    <mergeCell ref="N210:Q210"/>
    <mergeCell ref="N211:Q211"/>
    <mergeCell ref="N212:Q212"/>
    <mergeCell ref="N213:Q213"/>
    <mergeCell ref="N214:Q214"/>
    <mergeCell ref="N215:Q215"/>
  </mergeCells>
  <phoneticPr fontId="4"/>
  <conditionalFormatting sqref="I26:M26">
    <cfRule type="expression" dxfId="125" priority="126" stopIfTrue="1">
      <formula>TRIM($I26)=""</formula>
    </cfRule>
  </conditionalFormatting>
  <conditionalFormatting sqref="I28:Y28">
    <cfRule type="expression" dxfId="124" priority="125" stopIfTrue="1">
      <formula>AND(TRIM($I28)&lt;&gt;"", OR(ISERROR(FIND("@"&amp;LEFT($I28,3)&amp;"@", 都道府県3))=FALSE, ISERROR(FIND("@"&amp;LEFT($I28,4)&amp;"@",都道府県4))=FALSE))=FALSE</formula>
    </cfRule>
  </conditionalFormatting>
  <conditionalFormatting sqref="I30:Y30">
    <cfRule type="expression" dxfId="123" priority="124" stopIfTrue="1">
      <formula>TRIM($I30)=""</formula>
    </cfRule>
  </conditionalFormatting>
  <conditionalFormatting sqref="I32:Y32">
    <cfRule type="expression" dxfId="122" priority="123" stopIfTrue="1">
      <formula>TRIM($I32)=""</formula>
    </cfRule>
  </conditionalFormatting>
  <conditionalFormatting sqref="I34:Y34">
    <cfRule type="expression" dxfId="121" priority="122" stopIfTrue="1">
      <formula>TRIM($I34)=""</formula>
    </cfRule>
  </conditionalFormatting>
  <conditionalFormatting sqref="I36:Y36">
    <cfRule type="expression" dxfId="120" priority="121" stopIfTrue="1">
      <formula>OR(TRIM($I36)="", NOT(OR(IFERROR(SEARCH(" ",$I36),0)&gt;0, IFERROR(SEARCH("　",$I36),0)&gt;0)))</formula>
    </cfRule>
  </conditionalFormatting>
  <conditionalFormatting sqref="I38:Y38">
    <cfRule type="expression" dxfId="119" priority="120" stopIfTrue="1">
      <formula>OR(TRIM($I38)="", NOT(OR(IFERROR(SEARCH(" ",$I38),0)&gt;0, IFERROR(SEARCH("　",$I38),0)&gt;0)))</formula>
    </cfRule>
  </conditionalFormatting>
  <conditionalFormatting sqref="I40:M40">
    <cfRule type="expression" dxfId="118" priority="119" stopIfTrue="1">
      <formula>NOT(AND(TRIM($I40)&lt;&gt;"",ISNUMBER(VALUE(SUBSTITUTE($I40,"-",""))), IFERROR(SEARCH("-",$I40),0)&gt;0))</formula>
    </cfRule>
  </conditionalFormatting>
  <conditionalFormatting sqref="I42:M42">
    <cfRule type="expression" dxfId="117" priority="118" stopIfTrue="1">
      <formula>OR(AND($I69="しない",TRIM($I42)=""), AND(TRIM($I42)&lt;&gt;"", OR(ISNUMBER(VALUE(SUBSTITUTE($I42,"-","")))=FALSE, IFERROR(SEARCH("-",$I42),0)=0)))</formula>
    </cfRule>
  </conditionalFormatting>
  <conditionalFormatting sqref="I44:Y44">
    <cfRule type="expression" dxfId="116" priority="117" stopIfTrue="1">
      <formula>OR(AND($I69="しない",TRIM($I44)=""), (AND(TRIM($I44)&lt;&gt;"", IFERROR(SEARCH("@",$I44),0)=0)))</formula>
    </cfRule>
  </conditionalFormatting>
  <conditionalFormatting sqref="I46:M46">
    <cfRule type="expression" dxfId="115" priority="116" stopIfTrue="1">
      <formula>AND($I46&lt;&gt;"一致する", $I46&lt;&gt;"一致しない")</formula>
    </cfRule>
  </conditionalFormatting>
  <conditionalFormatting sqref="I69:M69">
    <cfRule type="expression" dxfId="114" priority="115" stopIfTrue="1">
      <formula>AND($I69&lt;&gt;"しない", $I69&lt;&gt;"する")</formula>
    </cfRule>
  </conditionalFormatting>
  <conditionalFormatting sqref="I75:M75">
    <cfRule type="expression" dxfId="113" priority="114" stopIfTrue="1">
      <formula>OR(AND($I69="する",TRIM($I75)=""),AND($I69="しない",NOT(ISBLANK($I75))))</formula>
    </cfRule>
  </conditionalFormatting>
  <conditionalFormatting sqref="I77:Y77">
    <cfRule type="expression" dxfId="112" priority="113" stopIfTrue="1">
      <formula>OR(AND($I69="する",AND($I77&lt;&gt;"", OR(ISERROR(FIND("@"&amp;LEFT($I77,3)&amp;"@", 都道府県3))=FALSE, ISERROR(FIND("@"&amp;LEFT($I77,4)&amp;"@",都道府県4))=FALSE))=FALSE),AND($I69="しない",NOT(ISBLANK($I77))))</formula>
    </cfRule>
  </conditionalFormatting>
  <conditionalFormatting sqref="I79:Y79">
    <cfRule type="expression" dxfId="111" priority="112" stopIfTrue="1">
      <formula>OR(AND($I69="する",TRIM($I79)=""),AND($I69="しない",NOT(ISBLANK($I79))))</formula>
    </cfRule>
  </conditionalFormatting>
  <conditionalFormatting sqref="I81:Y81">
    <cfRule type="expression" dxfId="110" priority="111" stopIfTrue="1">
      <formula>OR(AND($I69="する",TRIM($I81)=""),AND($I69="しない",NOT(ISBLANK($I81))))</formula>
    </cfRule>
  </conditionalFormatting>
  <conditionalFormatting sqref="I83:Y83">
    <cfRule type="expression" dxfId="109" priority="110" stopIfTrue="1">
      <formula>OR(AND($I69="する",TRIM($I83)=""),AND($I69="しない",NOT(ISBLANK($I83))))</formula>
    </cfRule>
  </conditionalFormatting>
  <conditionalFormatting sqref="I85:Y85">
    <cfRule type="expression" dxfId="108" priority="109" stopIfTrue="1">
      <formula>OR(AND($I69="する",OR(TRIM($I85)="", NOT(OR(IFERROR(SEARCH(" ",$I85),0)&gt;0, IFERROR(SEARCH("　",$I85),0)&gt;0)))),AND($I69="しない",NOT(ISBLANK($I85))))</formula>
    </cfRule>
  </conditionalFormatting>
  <conditionalFormatting sqref="I87:Y87">
    <cfRule type="expression" dxfId="107" priority="108" stopIfTrue="1">
      <formula>OR(AND($I69="する",OR(TRIM($I87)="", NOT(OR(IFERROR(SEARCH(" ",$I87),0)&gt;0, IFERROR(SEARCH("　",$I87),0)&gt;0)))),AND($I69="しない",NOT(ISBLANK($I87))))</formula>
    </cfRule>
  </conditionalFormatting>
  <conditionalFormatting sqref="I89:M89">
    <cfRule type="expression" dxfId="106" priority="107" stopIfTrue="1">
      <formula>OR(AND($I69="する",NOT(AND(TRIM($I89)&lt;&gt;"",ISNUMBER(VALUE(SUBSTITUTE($I89,"-",""))),IFERROR(SEARCH("-",$I89),0)&gt;0))), AND($I69="しない",NOT(ISBLANK($I89))))</formula>
    </cfRule>
  </conditionalFormatting>
  <conditionalFormatting sqref="P89">
    <cfRule type="expression" dxfId="105" priority="106" stopIfTrue="1">
      <formula>AND($I69="しない",NOT(ISBLANK($P89)))</formula>
    </cfRule>
  </conditionalFormatting>
  <conditionalFormatting sqref="I91:M91">
    <cfRule type="expression" dxfId="104" priority="105" stopIfTrue="1">
      <formula>OR(AND($I69="する",NOT(AND(TRIM($I91)&lt;&gt;"",ISNUMBER(VALUE(SUBSTITUTE($I91,"-",""))),IFERROR(SEARCH("-",$I91),0)&gt;0))), AND($I69="しない",NOT(ISBLANK($I91))))</formula>
    </cfRule>
  </conditionalFormatting>
  <conditionalFormatting sqref="I93:Y93">
    <cfRule type="expression" dxfId="103" priority="104" stopIfTrue="1">
      <formula>OR(AND($I69="する",OR(TRIM($I93)="", NOT(IFERROR(SEARCH("@",$I93),0)&gt;0))),AND($I69="しない",NOT(ISBLANK($I93))))</formula>
    </cfRule>
  </conditionalFormatting>
  <conditionalFormatting sqref="I120:Y120">
    <cfRule type="expression" dxfId="102" priority="103" stopIfTrue="1">
      <formula>AND(TRIM($I120)&lt;&gt;"", NOT(OR(IFERROR(SEARCH(" ",$I120),0)&gt;0, IFERROR(SEARCH("　",$I120),0)&gt;0)))</formula>
    </cfRule>
  </conditionalFormatting>
  <conditionalFormatting sqref="I122:Y122">
    <cfRule type="expression" dxfId="101" priority="102" stopIfTrue="1">
      <formula>AND(TRIM($I122)&lt;&gt;"", NOT(OR(IFERROR(SEARCH(" ",$I122),0)&gt;0, IFERROR(SEARCH("　",$I122),0)&gt;0)))</formula>
    </cfRule>
  </conditionalFormatting>
  <conditionalFormatting sqref="I126:Y126">
    <cfRule type="expression" dxfId="100" priority="101" stopIfTrue="1">
      <formula>AND(TRIM($I126)&lt;&gt;"", AND(OR(ISERROR(FIND("@"&amp;LEFT($I126,3)&amp;"@", 都道府県3))=FALSE, ISERROR(FIND("@"&amp;LEFT($I126,4)&amp;"@",都道府県4))=FALSE))=FALSE)</formula>
    </cfRule>
  </conditionalFormatting>
  <conditionalFormatting sqref="I128:M128">
    <cfRule type="expression" dxfId="99" priority="100" stopIfTrue="1">
      <formula>AND(TRIM($I128)&lt;&gt;"", NOT(AND(ISNUMBER(VALUE(SUBSTITUTE($I128,"-",""))), IFERROR(SEARCH("-",$I128),0)&gt;0)))</formula>
    </cfRule>
  </conditionalFormatting>
  <conditionalFormatting sqref="I130:M130">
    <cfRule type="expression" dxfId="98" priority="99" stopIfTrue="1">
      <formula>AND(TRIM($I130)&lt;&gt;"", NOT(AND(ISNUMBER(VALUE(SUBSTITUTE($I130,"-",""))), IFERROR(SEARCH("-",$I130),0)&gt;0)))</formula>
    </cfRule>
  </conditionalFormatting>
  <conditionalFormatting sqref="I132:Y132">
    <cfRule type="expression" dxfId="97" priority="98" stopIfTrue="1">
      <formula>AND(TRIM($I132)&lt;&gt;"", NOT(IFERROR(SEARCH("@",$I132),0)&gt;0))</formula>
    </cfRule>
  </conditionalFormatting>
  <conditionalFormatting sqref="I159:M159">
    <cfRule type="expression" dxfId="96" priority="97" stopIfTrue="1">
      <formula>AND($I159&lt;&gt;"しない", $I159&lt;&gt;"する")</formula>
    </cfRule>
  </conditionalFormatting>
  <conditionalFormatting sqref="I161:Y161">
    <cfRule type="expression" dxfId="95" priority="96" stopIfTrue="1">
      <formula>AND($I159="する",OR(TRIM($I161)="", NOT(OR(IFERROR(SEARCH(" ",$I161),0)&gt;0, IFERROR(SEARCH("　",$I161),0)&gt;0))))</formula>
    </cfRule>
  </conditionalFormatting>
  <conditionalFormatting sqref="I163:Y163">
    <cfRule type="expression" dxfId="94" priority="95" stopIfTrue="1">
      <formula>AND($I159="する",OR(TRIM($I163)="", NOT(OR(IFERROR(SEARCH(" ",$I163),0)&gt;0, IFERROR(SEARCH("　",$I163),0)&gt;0))))</formula>
    </cfRule>
  </conditionalFormatting>
  <conditionalFormatting sqref="I165:M165">
    <cfRule type="expression" dxfId="93" priority="94" stopIfTrue="1">
      <formula>AND($I159="する",OR(TRIM($I165)="", LEN($I165)&lt;&gt;8, NOT(ISNUMBER(VALUE(I165))), IFERROR(SEARCH("-", $I165),0)&gt;0))</formula>
    </cfRule>
  </conditionalFormatting>
  <conditionalFormatting sqref="I167:M167">
    <cfRule type="expression" dxfId="92" priority="93" stopIfTrue="1">
      <formula>AND($I159="する",TRIM($I167)="")</formula>
    </cfRule>
  </conditionalFormatting>
  <conditionalFormatting sqref="I169:Y169">
    <cfRule type="expression" dxfId="91" priority="92" stopIfTrue="1">
      <formula>AND($I159="する",AND($I169&lt;&gt;"", OR(ISERROR(FIND("@"&amp;LEFT($I169,3)&amp;"@", 都道府県3))=FALSE, ISERROR(FIND("@"&amp;LEFT($I169,4)&amp;"@",都道府県4))=FALSE))=FALSE)</formula>
    </cfRule>
  </conditionalFormatting>
  <conditionalFormatting sqref="I171:M171">
    <cfRule type="expression" dxfId="90" priority="91" stopIfTrue="1">
      <formula>AND($I159="する",NOT(AND(TRIM($I171)&lt;&gt;"",ISNUMBER(VALUE(SUBSTITUTE($I171,"-",""))),IFERROR(SEARCH("-",$I171),0)&gt;0)))</formula>
    </cfRule>
  </conditionalFormatting>
  <conditionalFormatting sqref="I173:M173">
    <cfRule type="expression" dxfId="89" priority="90" stopIfTrue="1">
      <formula>AND($I159="する",AND(TRIM($I173)&lt;&gt;"",NOT(AND(ISNUMBER(VALUE(SUBSTITUTE($I173,"-",""))),IFERROR(SEARCH("-",$I173),0)&gt;0))))</formula>
    </cfRule>
  </conditionalFormatting>
  <conditionalFormatting sqref="I175:Y175">
    <cfRule type="expression" dxfId="88" priority="89" stopIfTrue="1">
      <formula>AND($I159="する",AND(TRIM($I175)&lt;&gt;"", NOT(IFERROR(SEARCH("@",$I175),0)&gt;0)))</formula>
    </cfRule>
  </conditionalFormatting>
  <conditionalFormatting sqref="I182:M182">
    <cfRule type="expression" dxfId="87" priority="88" stopIfTrue="1">
      <formula>TRIM($I182)=""</formula>
    </cfRule>
  </conditionalFormatting>
  <conditionalFormatting sqref="I192:M192">
    <cfRule type="expression" dxfId="86" priority="87" stopIfTrue="1">
      <formula>ISBLANK($I192)</formula>
    </cfRule>
  </conditionalFormatting>
  <conditionalFormatting sqref="P192">
    <cfRule type="expression" dxfId="85" priority="86" stopIfTrue="1">
      <formula>OR(NOT(ISNUMBER(VALUE(P192))), TRIM(P192)="", LEN(P192)&lt;&gt;6)</formula>
    </cfRule>
  </conditionalFormatting>
  <conditionalFormatting sqref="I194:M194">
    <cfRule type="expression" dxfId="84" priority="85" stopIfTrue="1">
      <formula>TRIM($I194)=""</formula>
    </cfRule>
  </conditionalFormatting>
  <conditionalFormatting sqref="L199:M199">
    <cfRule type="expression" dxfId="83" priority="84" stopIfTrue="1">
      <formula>希望&lt;&gt;0</formula>
    </cfRule>
  </conditionalFormatting>
  <conditionalFormatting sqref="N199:Q199">
    <cfRule type="expression" dxfId="82" priority="83" stopIfTrue="1">
      <formula>AND($L199="○", AND(N199&lt;&gt;"一般", N199&lt;&gt;"特定"))</formula>
    </cfRule>
  </conditionalFormatting>
  <conditionalFormatting sqref="R199:S199">
    <cfRule type="expression" dxfId="81" priority="82" stopIfTrue="1">
      <formula>AND($L199="○", TRIM(R199)="")</formula>
    </cfRule>
  </conditionalFormatting>
  <conditionalFormatting sqref="L200:M200">
    <cfRule type="expression" dxfId="80" priority="81" stopIfTrue="1">
      <formula>希望&lt;&gt;0</formula>
    </cfRule>
  </conditionalFormatting>
  <conditionalFormatting sqref="N200:Q200">
    <cfRule type="expression" dxfId="79" priority="80" stopIfTrue="1">
      <formula>AND($L200="○", AND(N200&lt;&gt;"一般", N200&lt;&gt;"特定"))</formula>
    </cfRule>
  </conditionalFormatting>
  <conditionalFormatting sqref="R200:S200">
    <cfRule type="expression" dxfId="78" priority="79" stopIfTrue="1">
      <formula>AND($L200="○", TRIM(R200)="")</formula>
    </cfRule>
  </conditionalFormatting>
  <conditionalFormatting sqref="L201:M201">
    <cfRule type="expression" dxfId="77" priority="78" stopIfTrue="1">
      <formula>希望&lt;&gt;0</formula>
    </cfRule>
  </conditionalFormatting>
  <conditionalFormatting sqref="N201:Q201">
    <cfRule type="expression" dxfId="76" priority="77" stopIfTrue="1">
      <formula>AND($L201="○", AND(N201&lt;&gt;"一般", N201&lt;&gt;"特定"))</formula>
    </cfRule>
  </conditionalFormatting>
  <conditionalFormatting sqref="R201:S201">
    <cfRule type="expression" dxfId="75" priority="76" stopIfTrue="1">
      <formula>AND($L201="○", TRIM(R201)="")</formula>
    </cfRule>
  </conditionalFormatting>
  <conditionalFormatting sqref="L202:M202">
    <cfRule type="expression" dxfId="74" priority="75" stopIfTrue="1">
      <formula>希望&lt;&gt;0</formula>
    </cfRule>
  </conditionalFormatting>
  <conditionalFormatting sqref="N202:Q202">
    <cfRule type="expression" dxfId="73" priority="74" stopIfTrue="1">
      <formula>AND($L202="○", AND(N202&lt;&gt;"一般", N202&lt;&gt;"特定"))</formula>
    </cfRule>
  </conditionalFormatting>
  <conditionalFormatting sqref="R202:S202">
    <cfRule type="expression" dxfId="72" priority="73" stopIfTrue="1">
      <formula>AND($L202="○", TRIM(R202)="")</formula>
    </cfRule>
  </conditionalFormatting>
  <conditionalFormatting sqref="L203:M203">
    <cfRule type="expression" dxfId="71" priority="72" stopIfTrue="1">
      <formula>希望&lt;&gt;0</formula>
    </cfRule>
  </conditionalFormatting>
  <conditionalFormatting sqref="N203:Q203">
    <cfRule type="expression" dxfId="70" priority="71" stopIfTrue="1">
      <formula>AND($L203="○", AND(N203&lt;&gt;"一般", N203&lt;&gt;"特定"))</formula>
    </cfRule>
  </conditionalFormatting>
  <conditionalFormatting sqref="R203:S203">
    <cfRule type="expression" dxfId="69" priority="70" stopIfTrue="1">
      <formula>AND($L203="○", TRIM(R203)="")</formula>
    </cfRule>
  </conditionalFormatting>
  <conditionalFormatting sqref="L204:M204">
    <cfRule type="expression" dxfId="68" priority="69" stopIfTrue="1">
      <formula>希望&lt;&gt;0</formula>
    </cfRule>
  </conditionalFormatting>
  <conditionalFormatting sqref="N204:Q204">
    <cfRule type="expression" dxfId="67" priority="68" stopIfTrue="1">
      <formula>AND($L204="○", AND(N204&lt;&gt;"一般", N204&lt;&gt;"特定"))</formula>
    </cfRule>
  </conditionalFormatting>
  <conditionalFormatting sqref="R204:S204">
    <cfRule type="expression" dxfId="66" priority="67" stopIfTrue="1">
      <formula>AND($L204="○", TRIM(R204)="")</formula>
    </cfRule>
  </conditionalFormatting>
  <conditionalFormatting sqref="L205:M205">
    <cfRule type="expression" dxfId="65" priority="66" stopIfTrue="1">
      <formula>希望&lt;&gt;0</formula>
    </cfRule>
  </conditionalFormatting>
  <conditionalFormatting sqref="N205:Q205">
    <cfRule type="expression" dxfId="64" priority="65" stopIfTrue="1">
      <formula>AND($L205="○", AND(N205&lt;&gt;"一般", N205&lt;&gt;"特定"))</formula>
    </cfRule>
  </conditionalFormatting>
  <conditionalFormatting sqref="R205:S205">
    <cfRule type="expression" dxfId="63" priority="64" stopIfTrue="1">
      <formula>AND($L205="○", TRIM(R205)="")</formula>
    </cfRule>
  </conditionalFormatting>
  <conditionalFormatting sqref="L206:M206">
    <cfRule type="expression" dxfId="62" priority="63" stopIfTrue="1">
      <formula>希望&lt;&gt;0</formula>
    </cfRule>
  </conditionalFormatting>
  <conditionalFormatting sqref="N206:Q206">
    <cfRule type="expression" dxfId="61" priority="62" stopIfTrue="1">
      <formula>AND($L206="○", AND(N206&lt;&gt;"一般", N206&lt;&gt;"特定"))</formula>
    </cfRule>
  </conditionalFormatting>
  <conditionalFormatting sqref="R206:S206">
    <cfRule type="expression" dxfId="60" priority="61" stopIfTrue="1">
      <formula>AND($L206="○", TRIM(R206)="")</formula>
    </cfRule>
  </conditionalFormatting>
  <conditionalFormatting sqref="L207:M207">
    <cfRule type="expression" dxfId="59" priority="60" stopIfTrue="1">
      <formula>希望&lt;&gt;0</formula>
    </cfRule>
  </conditionalFormatting>
  <conditionalFormatting sqref="N207:Q207">
    <cfRule type="expression" dxfId="58" priority="59" stopIfTrue="1">
      <formula>AND($L207="○", AND(N207&lt;&gt;"一般", N207&lt;&gt;"特定"))</formula>
    </cfRule>
  </conditionalFormatting>
  <conditionalFormatting sqref="R207:S207">
    <cfRule type="expression" dxfId="57" priority="58" stopIfTrue="1">
      <formula>AND($L207="○", TRIM(R207)="")</formula>
    </cfRule>
  </conditionalFormatting>
  <conditionalFormatting sqref="L208:M208">
    <cfRule type="expression" dxfId="56" priority="57" stopIfTrue="1">
      <formula>希望&lt;&gt;0</formula>
    </cfRule>
  </conditionalFormatting>
  <conditionalFormatting sqref="N208:Q208">
    <cfRule type="expression" dxfId="55" priority="56" stopIfTrue="1">
      <formula>AND($L208="○", AND(N208&lt;&gt;"一般", N208&lt;&gt;"特定"))</formula>
    </cfRule>
  </conditionalFormatting>
  <conditionalFormatting sqref="R208:S208">
    <cfRule type="expression" dxfId="54" priority="55" stopIfTrue="1">
      <formula>AND($L208="○", TRIM(R208)="")</formula>
    </cfRule>
  </conditionalFormatting>
  <conditionalFormatting sqref="L209:M209">
    <cfRule type="expression" dxfId="53" priority="54" stopIfTrue="1">
      <formula>希望&lt;&gt;0</formula>
    </cfRule>
  </conditionalFormatting>
  <conditionalFormatting sqref="N209:Q209">
    <cfRule type="expression" dxfId="52" priority="53" stopIfTrue="1">
      <formula>AND($L209="○", AND(N209&lt;&gt;"一般", N209&lt;&gt;"特定"))</formula>
    </cfRule>
  </conditionalFormatting>
  <conditionalFormatting sqref="R209:S209">
    <cfRule type="expression" dxfId="51" priority="52" stopIfTrue="1">
      <formula>AND($L209="○", TRIM(R209)="")</formula>
    </cfRule>
  </conditionalFormatting>
  <conditionalFormatting sqref="L210:M210">
    <cfRule type="expression" dxfId="50" priority="51" stopIfTrue="1">
      <formula>希望&lt;&gt;0</formula>
    </cfRule>
  </conditionalFormatting>
  <conditionalFormatting sqref="N210:Q210">
    <cfRule type="expression" dxfId="49" priority="50" stopIfTrue="1">
      <formula>AND($L210="○", AND(N210&lt;&gt;"一般", N210&lt;&gt;"特定"))</formula>
    </cfRule>
  </conditionalFormatting>
  <conditionalFormatting sqref="R210:S210">
    <cfRule type="expression" dxfId="48" priority="49" stopIfTrue="1">
      <formula>AND($L210="○", TRIM(R210)="")</formula>
    </cfRule>
  </conditionalFormatting>
  <conditionalFormatting sqref="L211:M211">
    <cfRule type="expression" dxfId="47" priority="48" stopIfTrue="1">
      <formula>希望&lt;&gt;0</formula>
    </cfRule>
  </conditionalFormatting>
  <conditionalFormatting sqref="N211:Q211">
    <cfRule type="expression" dxfId="46" priority="47" stopIfTrue="1">
      <formula>AND($L211="○", AND(N211&lt;&gt;"一般", N211&lt;&gt;"特定"))</formula>
    </cfRule>
  </conditionalFormatting>
  <conditionalFormatting sqref="R211:S211">
    <cfRule type="expression" dxfId="45" priority="46" stopIfTrue="1">
      <formula>AND($L211="○", TRIM(R211)="")</formula>
    </cfRule>
  </conditionalFormatting>
  <conditionalFormatting sqref="L212:M212">
    <cfRule type="expression" dxfId="44" priority="45" stopIfTrue="1">
      <formula>希望&lt;&gt;0</formula>
    </cfRule>
  </conditionalFormatting>
  <conditionalFormatting sqref="N212:Q212">
    <cfRule type="expression" dxfId="43" priority="44" stopIfTrue="1">
      <formula>AND($L212="○", AND(N212&lt;&gt;"一般", N212&lt;&gt;"特定"))</formula>
    </cfRule>
  </conditionalFormatting>
  <conditionalFormatting sqref="R212:S212">
    <cfRule type="expression" dxfId="42" priority="43" stopIfTrue="1">
      <formula>AND($L212="○", TRIM(R212)="")</formula>
    </cfRule>
  </conditionalFormatting>
  <conditionalFormatting sqref="L213:M213">
    <cfRule type="expression" dxfId="41" priority="42" stopIfTrue="1">
      <formula>希望&lt;&gt;0</formula>
    </cfRule>
  </conditionalFormatting>
  <conditionalFormatting sqref="N213:Q213">
    <cfRule type="expression" dxfId="40" priority="41" stopIfTrue="1">
      <formula>AND($L213="○", AND(N213&lt;&gt;"一般", N213&lt;&gt;"特定"))</formula>
    </cfRule>
  </conditionalFormatting>
  <conditionalFormatting sqref="R213:S213">
    <cfRule type="expression" dxfId="39" priority="40" stopIfTrue="1">
      <formula>AND($L213="○", TRIM(R213)="")</formula>
    </cfRule>
  </conditionalFormatting>
  <conditionalFormatting sqref="L214:M214">
    <cfRule type="expression" dxfId="38" priority="39" stopIfTrue="1">
      <formula>希望&lt;&gt;0</formula>
    </cfRule>
  </conditionalFormatting>
  <conditionalFormatting sqref="N214:Q214">
    <cfRule type="expression" dxfId="37" priority="38" stopIfTrue="1">
      <formula>AND($L214="○", AND(N214&lt;&gt;"一般", N214&lt;&gt;"特定"))</formula>
    </cfRule>
  </conditionalFormatting>
  <conditionalFormatting sqref="R214:S214">
    <cfRule type="expression" dxfId="36" priority="37" stopIfTrue="1">
      <formula>AND($L214="○", TRIM(R214)="")</formula>
    </cfRule>
  </conditionalFormatting>
  <conditionalFormatting sqref="L215:M215">
    <cfRule type="expression" dxfId="35" priority="36" stopIfTrue="1">
      <formula>希望&lt;&gt;0</formula>
    </cfRule>
  </conditionalFormatting>
  <conditionalFormatting sqref="N215:Q215">
    <cfRule type="expression" dxfId="34" priority="35" stopIfTrue="1">
      <formula>AND($L215="○", AND(N215&lt;&gt;"一般", N215&lt;&gt;"特定"))</formula>
    </cfRule>
  </conditionalFormatting>
  <conditionalFormatting sqref="R215:S215">
    <cfRule type="expression" dxfId="33" priority="34" stopIfTrue="1">
      <formula>AND($L215="○", TRIM(R215)="")</formula>
    </cfRule>
  </conditionalFormatting>
  <conditionalFormatting sqref="L216:M216">
    <cfRule type="expression" dxfId="32" priority="33" stopIfTrue="1">
      <formula>希望&lt;&gt;0</formula>
    </cfRule>
  </conditionalFormatting>
  <conditionalFormatting sqref="N216:Q216">
    <cfRule type="expression" dxfId="31" priority="32" stopIfTrue="1">
      <formula>AND($L216="○", AND(N216&lt;&gt;"一般", N216&lt;&gt;"特定"))</formula>
    </cfRule>
  </conditionalFormatting>
  <conditionalFormatting sqref="R216:S216">
    <cfRule type="expression" dxfId="30" priority="31" stopIfTrue="1">
      <formula>AND($L216="○", TRIM(R216)="")</formula>
    </cfRule>
  </conditionalFormatting>
  <conditionalFormatting sqref="L217:M217">
    <cfRule type="expression" dxfId="29" priority="30" stopIfTrue="1">
      <formula>希望&lt;&gt;0</formula>
    </cfRule>
  </conditionalFormatting>
  <conditionalFormatting sqref="N217:Q217">
    <cfRule type="expression" dxfId="28" priority="29" stopIfTrue="1">
      <formula>AND($L217="○", AND(N217&lt;&gt;"一般", N217&lt;&gt;"特定"))</formula>
    </cfRule>
  </conditionalFormatting>
  <conditionalFormatting sqref="R217:S217">
    <cfRule type="expression" dxfId="27" priority="28" stopIfTrue="1">
      <formula>AND($L217="○", TRIM(R217)="")</formula>
    </cfRule>
  </conditionalFormatting>
  <conditionalFormatting sqref="L218:M218">
    <cfRule type="expression" dxfId="26" priority="27" stopIfTrue="1">
      <formula>希望&lt;&gt;0</formula>
    </cfRule>
  </conditionalFormatting>
  <conditionalFormatting sqref="N218:Q218">
    <cfRule type="expression" dxfId="25" priority="26" stopIfTrue="1">
      <formula>AND($L218="○", AND(N218&lt;&gt;"一般", N218&lt;&gt;"特定"))</formula>
    </cfRule>
  </conditionalFormatting>
  <conditionalFormatting sqref="R218:S218">
    <cfRule type="expression" dxfId="24" priority="25" stopIfTrue="1">
      <formula>AND($L218="○", TRIM(R218)="")</formula>
    </cfRule>
  </conditionalFormatting>
  <conditionalFormatting sqref="L219:M219">
    <cfRule type="expression" dxfId="23" priority="24" stopIfTrue="1">
      <formula>希望&lt;&gt;0</formula>
    </cfRule>
  </conditionalFormatting>
  <conditionalFormatting sqref="N219:Q219">
    <cfRule type="expression" dxfId="22" priority="23" stopIfTrue="1">
      <formula>AND($L219="○", AND(N219&lt;&gt;"一般", N219&lt;&gt;"特定"))</formula>
    </cfRule>
  </conditionalFormatting>
  <conditionalFormatting sqref="R219:S219">
    <cfRule type="expression" dxfId="21" priority="22" stopIfTrue="1">
      <formula>AND($L219="○", TRIM(R219)="")</formula>
    </cfRule>
  </conditionalFormatting>
  <conditionalFormatting sqref="L220:M220">
    <cfRule type="expression" dxfId="20" priority="21" stopIfTrue="1">
      <formula>希望&lt;&gt;0</formula>
    </cfRule>
  </conditionalFormatting>
  <conditionalFormatting sqref="N220:Q220">
    <cfRule type="expression" dxfId="19" priority="20" stopIfTrue="1">
      <formula>AND($L220="○", AND(N220&lt;&gt;"一般", N220&lt;&gt;"特定"))</formula>
    </cfRule>
  </conditionalFormatting>
  <conditionalFormatting sqref="R220:S220">
    <cfRule type="expression" dxfId="18" priority="19" stopIfTrue="1">
      <formula>AND($L220="○", TRIM(R220)="")</formula>
    </cfRule>
  </conditionalFormatting>
  <conditionalFormatting sqref="L221:M221">
    <cfRule type="expression" dxfId="17" priority="18" stopIfTrue="1">
      <formula>希望&lt;&gt;0</formula>
    </cfRule>
  </conditionalFormatting>
  <conditionalFormatting sqref="N221:Q221">
    <cfRule type="expression" dxfId="16" priority="17" stopIfTrue="1">
      <formula>AND($L221="○", AND(N221&lt;&gt;"一般", N221&lt;&gt;"特定"))</formula>
    </cfRule>
  </conditionalFormatting>
  <conditionalFormatting sqref="R221:S221">
    <cfRule type="expression" dxfId="15" priority="16" stopIfTrue="1">
      <formula>AND($L221="○", TRIM(R221)="")</formula>
    </cfRule>
  </conditionalFormatting>
  <conditionalFormatting sqref="L222:M222">
    <cfRule type="expression" dxfId="14" priority="15" stopIfTrue="1">
      <formula>希望&lt;&gt;0</formula>
    </cfRule>
  </conditionalFormatting>
  <conditionalFormatting sqref="N222:Q222">
    <cfRule type="expression" dxfId="13" priority="14" stopIfTrue="1">
      <formula>AND($L222="○", AND(N222&lt;&gt;"一般", N222&lt;&gt;"特定"))</formula>
    </cfRule>
  </conditionalFormatting>
  <conditionalFormatting sqref="R222:S222">
    <cfRule type="expression" dxfId="12" priority="13" stopIfTrue="1">
      <formula>AND($L222="○", TRIM(R222)="")</formula>
    </cfRule>
  </conditionalFormatting>
  <conditionalFormatting sqref="L223:M223">
    <cfRule type="expression" dxfId="11" priority="12" stopIfTrue="1">
      <formula>希望&lt;&gt;0</formula>
    </cfRule>
  </conditionalFormatting>
  <conditionalFormatting sqref="N223:Q223">
    <cfRule type="expression" dxfId="10" priority="11" stopIfTrue="1">
      <formula>AND($L223="○", AND(N223&lt;&gt;"一般", N223&lt;&gt;"特定"))</formula>
    </cfRule>
  </conditionalFormatting>
  <conditionalFormatting sqref="R223:S223">
    <cfRule type="expression" dxfId="9" priority="10" stopIfTrue="1">
      <formula>AND($L223="○", TRIM(R223)="")</formula>
    </cfRule>
  </conditionalFormatting>
  <conditionalFormatting sqref="L224:M224">
    <cfRule type="expression" dxfId="8" priority="9" stopIfTrue="1">
      <formula>希望&lt;&gt;0</formula>
    </cfRule>
  </conditionalFormatting>
  <conditionalFormatting sqref="N224:Q224">
    <cfRule type="expression" dxfId="7" priority="8" stopIfTrue="1">
      <formula>AND($L224="○", AND(N224&lt;&gt;"一般", N224&lt;&gt;"特定"))</formula>
    </cfRule>
  </conditionalFormatting>
  <conditionalFormatting sqref="R224:S224">
    <cfRule type="expression" dxfId="6" priority="7" stopIfTrue="1">
      <formula>AND($L224="○", TRIM(R224)="")</formula>
    </cfRule>
  </conditionalFormatting>
  <conditionalFormatting sqref="L225:M225">
    <cfRule type="expression" dxfId="5" priority="6" stopIfTrue="1">
      <formula>希望&lt;&gt;0</formula>
    </cfRule>
  </conditionalFormatting>
  <conditionalFormatting sqref="N225:Q225">
    <cfRule type="expression" dxfId="4" priority="5" stopIfTrue="1">
      <formula>AND($L225="○", AND(N225&lt;&gt;"一般", N225&lt;&gt;"特定"))</formula>
    </cfRule>
  </conditionalFormatting>
  <conditionalFormatting sqref="R225:S225">
    <cfRule type="expression" dxfId="3" priority="4" stopIfTrue="1">
      <formula>AND($L225="○", TRIM(R225)="")</formula>
    </cfRule>
  </conditionalFormatting>
  <conditionalFormatting sqref="L226:M226">
    <cfRule type="expression" dxfId="2" priority="3" stopIfTrue="1">
      <formula>希望&lt;&gt;0</formula>
    </cfRule>
  </conditionalFormatting>
  <conditionalFormatting sqref="N226:Q226">
    <cfRule type="expression" dxfId="1" priority="2" stopIfTrue="1">
      <formula>AND($L226="○", AND(N226&lt;&gt;"一般", N226&lt;&gt;"特定"))</formula>
    </cfRule>
  </conditionalFormatting>
  <conditionalFormatting sqref="R226:S226">
    <cfRule type="expression" dxfId="0" priority="1" stopIfTrue="1">
      <formula>AND($L226="○", TRIM(R226)="")</formula>
    </cfRule>
  </conditionalFormatting>
  <dataValidations count="13">
    <dataValidation type="whole" imeMode="halfAlpha" allowBlank="1" showInputMessage="1" showErrorMessage="1" error="7桁の数字を入力してください" sqref="I26:M26 I167:M167 I124:M124 I75:M75" xr:uid="{76CD5335-B517-47B4-8806-D4EBA0B43F1D}">
      <formula1>0</formula1>
      <formula2>9999999</formula2>
    </dataValidation>
    <dataValidation errorStyle="warning" imeMode="hiragana" allowBlank="1" showInputMessage="1" showErrorMessage="1" sqref="I28:Y28 I169:Y169 I163:Y163 I126:Y126 I122:Y122 I118:Y118 I87:Y87 I83:Y83 I81:Y81 I77:Y77 I38:Y38 I34:Y34 I32:Y32" xr:uid="{4F6A6B10-FE7B-47BA-BFAB-3B359289B85C}"/>
    <dataValidation errorStyle="warning" imeMode="fullKatakana" allowBlank="1" showInputMessage="1" showErrorMessage="1" sqref="I30:Y30 I161:Y161 I120:Y120 I85:Y85 I79:Y79 I36:Y36" xr:uid="{5A00E683-E424-4E6B-A79E-D30C058069D0}"/>
    <dataValidation errorStyle="warning" imeMode="halfAlpha" allowBlank="1" showInputMessage="1" showErrorMessage="1" sqref="I40:M40 P192 I175:Y175 I173:M173 I171:M171 I165:M165 I132:Y132 I130:M130 P128 I128:M128 I93:Y93 I91:M91 P89 I89:M89 I44:Y44 I42:M42 P40" xr:uid="{C5CB9B1E-4953-4ABF-9585-E3F726CA00E1}"/>
    <dataValidation type="list" imeMode="halfAlpha" allowBlank="1" showInputMessage="1" showErrorMessage="1" error="リストから選択してください" sqref="I46:M46" xr:uid="{31710AAF-696C-424D-80C9-8E60F5995F03}">
      <formula1>"一致する,一致しない"</formula1>
    </dataValidation>
    <dataValidation type="list" imeMode="halfAlpha" allowBlank="1" showInputMessage="1" showErrorMessage="1" error="リストから選択してください" sqref="I69:M69 I159:M159" xr:uid="{E31F5578-6A0C-4949-9F11-F52CF0307118}">
      <formula1>"しない,する"</formula1>
    </dataValidation>
    <dataValidation type="whole" imeMode="halfAlpha" allowBlank="1" showInputMessage="1" showErrorMessage="1" error="有効な数字を入力してください" sqref="I182:M182" xr:uid="{9C1ED92C-06CA-4E41-B6CD-A1AA7BE1AA55}">
      <formula1>0</formula1>
      <formula2>9999999999</formula2>
    </dataValidation>
    <dataValidation type="whole" imeMode="halfAlpha" allowBlank="1" showInputMessage="1" showErrorMessage="1" error="有効な数字を入力してください。10兆円以上になる場合は、9,999,999,999と入力してください" sqref="I184:M184" xr:uid="{CB97C81C-65AD-4F8B-BA40-2F758AC2AADD}">
      <formula1>-9999999999</formula1>
      <formula2>9999999999</formula2>
    </dataValidation>
    <dataValidation type="list" imeMode="halfAlpha" allowBlank="1" showInputMessage="1" showErrorMessage="1" error="リストから選択してください" sqref="I192:M192" xr:uid="{E0018F3B-E345-4A2B-AC16-458B07DF080C}">
      <formula1>許可コード</formula1>
    </dataValidation>
    <dataValidation type="date" imeMode="halfAlpha" allowBlank="1" showInputMessage="1" showErrorMessage="1" error="有効な日付を入力してください" sqref="I194:M194" xr:uid="{5E90C810-6F10-48DE-933B-AC4223CD7035}">
      <formula1>92</formula1>
      <formula2>73415</formula2>
    </dataValidation>
    <dataValidation type="list" imeMode="halfAlpha" allowBlank="1" showInputMessage="1" showErrorMessage="1" error="リストから選択してください" sqref="L199:M226" xr:uid="{7D3548C3-B35B-4214-ABF7-4503F79E3EAE}">
      <formula1>"○,　"</formula1>
    </dataValidation>
    <dataValidation type="list" imeMode="halfAlpha" allowBlank="1" showInputMessage="1" showErrorMessage="1" error="リストから選択してください" sqref="N199:Q227" xr:uid="{85F037E0-D55C-4752-85CD-2DF8DE30808B}">
      <formula1>"一般,特定,　"</formula1>
    </dataValidation>
    <dataValidation type="whole" imeMode="halfAlpha" allowBlank="1" showInputMessage="1" showErrorMessage="1" error="有効な数字を入力してください" sqref="R199:S227" xr:uid="{CD136075-F59F-4434-8173-8315C37E181B}">
      <formula1>-9999999999</formula1>
      <formula2>9999999999</formula2>
    </dataValidation>
  </dataValidations>
  <pageMargins left="0.19685039370078741" right="0.19685039370078741" top="0.39370078740157483" bottom="0.19685039370078741" header="0.39370078740157483" footer="0.19685039370078741"/>
  <pageSetup paperSize="9" scale="60" fitToHeight="0" orientation="portrait" r:id="rId1"/>
  <headerFooter>
    <oddHeader>&amp;R&amp;8&amp;P/&amp;N</oddHeader>
  </headerFooter>
  <rowBreaks count="3" manualBreakCount="3">
    <brk id="49" min="1" max="27" man="1"/>
    <brk id="113" min="1" max="27" man="1"/>
    <brk id="187"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workbookViewId="0"/>
  </sheetViews>
  <sheetFormatPr defaultRowHeight="13.5" x14ac:dyDescent="0.15"/>
  <cols>
    <col min="1" max="1" width="17.25" customWidth="1"/>
  </cols>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161</v>
      </c>
    </row>
    <row r="4" spans="1:1" x14ac:dyDescent="0.15">
      <c r="A4" t="s">
        <v>162</v>
      </c>
    </row>
    <row r="10" spans="1:1" x14ac:dyDescent="0.15">
      <c r="A10" s="1" t="s">
        <v>157</v>
      </c>
    </row>
    <row r="11" spans="1:1" x14ac:dyDescent="0.15">
      <c r="A11" s="1" t="s">
        <v>17</v>
      </c>
    </row>
    <row r="12" spans="1:1" x14ac:dyDescent="0.15">
      <c r="A12" s="1" t="s">
        <v>18</v>
      </c>
    </row>
    <row r="13" spans="1:1" x14ac:dyDescent="0.15">
      <c r="A13" s="1" t="s">
        <v>19</v>
      </c>
    </row>
    <row r="14" spans="1:1" x14ac:dyDescent="0.15">
      <c r="A14" s="1" t="s">
        <v>20</v>
      </c>
    </row>
    <row r="15" spans="1:1" x14ac:dyDescent="0.15">
      <c r="A15" s="1" t="s">
        <v>21</v>
      </c>
    </row>
    <row r="16" spans="1:1" x14ac:dyDescent="0.15">
      <c r="A16" s="1" t="s">
        <v>22</v>
      </c>
    </row>
    <row r="17" spans="1:1" x14ac:dyDescent="0.15">
      <c r="A17" s="1" t="s">
        <v>23</v>
      </c>
    </row>
    <row r="18" spans="1:1" x14ac:dyDescent="0.15">
      <c r="A18" s="1" t="s">
        <v>24</v>
      </c>
    </row>
    <row r="19" spans="1:1" x14ac:dyDescent="0.15">
      <c r="A19" s="1" t="s">
        <v>25</v>
      </c>
    </row>
    <row r="20" spans="1:1" x14ac:dyDescent="0.15">
      <c r="A20" s="1" t="s">
        <v>26</v>
      </c>
    </row>
    <row r="21" spans="1:1" x14ac:dyDescent="0.15">
      <c r="A21" s="1" t="s">
        <v>27</v>
      </c>
    </row>
    <row r="22" spans="1:1" x14ac:dyDescent="0.15">
      <c r="A22" s="1" t="s">
        <v>28</v>
      </c>
    </row>
    <row r="23" spans="1:1" x14ac:dyDescent="0.15">
      <c r="A23" s="1" t="s">
        <v>29</v>
      </c>
    </row>
    <row r="24" spans="1:1" x14ac:dyDescent="0.15">
      <c r="A24" s="1" t="s">
        <v>30</v>
      </c>
    </row>
    <row r="25" spans="1:1" x14ac:dyDescent="0.15">
      <c r="A25" s="1" t="s">
        <v>31</v>
      </c>
    </row>
    <row r="26" spans="1:1" x14ac:dyDescent="0.15">
      <c r="A26" s="1" t="s">
        <v>32</v>
      </c>
    </row>
    <row r="27" spans="1:1" x14ac:dyDescent="0.15">
      <c r="A27" s="1" t="s">
        <v>33</v>
      </c>
    </row>
    <row r="28" spans="1:1" x14ac:dyDescent="0.15">
      <c r="A28" s="1" t="s">
        <v>34</v>
      </c>
    </row>
    <row r="29" spans="1:1" x14ac:dyDescent="0.15">
      <c r="A29" s="1" t="s">
        <v>35</v>
      </c>
    </row>
    <row r="30" spans="1:1" x14ac:dyDescent="0.15">
      <c r="A30" s="1" t="s">
        <v>36</v>
      </c>
    </row>
    <row r="31" spans="1:1" x14ac:dyDescent="0.15">
      <c r="A31" s="1" t="s">
        <v>37</v>
      </c>
    </row>
    <row r="32" spans="1:1" x14ac:dyDescent="0.15">
      <c r="A32" s="1" t="s">
        <v>38</v>
      </c>
    </row>
    <row r="33" spans="1:1" x14ac:dyDescent="0.15">
      <c r="A33" s="1" t="s">
        <v>39</v>
      </c>
    </row>
    <row r="34" spans="1:1" x14ac:dyDescent="0.15">
      <c r="A34" s="1" t="s">
        <v>40</v>
      </c>
    </row>
    <row r="35" spans="1:1" x14ac:dyDescent="0.15">
      <c r="A35" s="1" t="s">
        <v>41</v>
      </c>
    </row>
    <row r="36" spans="1:1" x14ac:dyDescent="0.15">
      <c r="A36" s="1" t="s">
        <v>42</v>
      </c>
    </row>
    <row r="37" spans="1:1" x14ac:dyDescent="0.15">
      <c r="A37" s="1" t="s">
        <v>43</v>
      </c>
    </row>
    <row r="38" spans="1:1" x14ac:dyDescent="0.15">
      <c r="A38" s="1" t="s">
        <v>44</v>
      </c>
    </row>
    <row r="39" spans="1:1" x14ac:dyDescent="0.15">
      <c r="A39" s="1" t="s">
        <v>45</v>
      </c>
    </row>
    <row r="40" spans="1:1" x14ac:dyDescent="0.15">
      <c r="A40" s="1" t="s">
        <v>46</v>
      </c>
    </row>
    <row r="41" spans="1:1" x14ac:dyDescent="0.15">
      <c r="A41" s="1" t="s">
        <v>47</v>
      </c>
    </row>
    <row r="42" spans="1:1" x14ac:dyDescent="0.15">
      <c r="A42" s="1" t="s">
        <v>48</v>
      </c>
    </row>
    <row r="43" spans="1:1" x14ac:dyDescent="0.15">
      <c r="A43" s="1" t="s">
        <v>49</v>
      </c>
    </row>
    <row r="44" spans="1:1" x14ac:dyDescent="0.15">
      <c r="A44" s="1" t="s">
        <v>50</v>
      </c>
    </row>
    <row r="45" spans="1:1" x14ac:dyDescent="0.15">
      <c r="A45" s="1" t="s">
        <v>51</v>
      </c>
    </row>
    <row r="46" spans="1:1" x14ac:dyDescent="0.15">
      <c r="A46" s="1" t="s">
        <v>52</v>
      </c>
    </row>
    <row r="47" spans="1:1" x14ac:dyDescent="0.15">
      <c r="A47" s="1" t="s">
        <v>53</v>
      </c>
    </row>
    <row r="48" spans="1:1" x14ac:dyDescent="0.15">
      <c r="A48" s="1" t="s">
        <v>54</v>
      </c>
    </row>
    <row r="49" spans="1:1" x14ac:dyDescent="0.15">
      <c r="A49" s="1" t="s">
        <v>55</v>
      </c>
    </row>
    <row r="50" spans="1:1" x14ac:dyDescent="0.15">
      <c r="A50" s="1" t="s">
        <v>56</v>
      </c>
    </row>
    <row r="51" spans="1:1" x14ac:dyDescent="0.15">
      <c r="A51" s="1" t="s">
        <v>57</v>
      </c>
    </row>
    <row r="52" spans="1:1" x14ac:dyDescent="0.15">
      <c r="A52" s="1" t="s">
        <v>58</v>
      </c>
    </row>
    <row r="53" spans="1:1" x14ac:dyDescent="0.15">
      <c r="A53" s="1" t="s">
        <v>59</v>
      </c>
    </row>
    <row r="54" spans="1:1" x14ac:dyDescent="0.15">
      <c r="A54" s="1" t="s">
        <v>60</v>
      </c>
    </row>
    <row r="55" spans="1:1" x14ac:dyDescent="0.15">
      <c r="A55" s="1" t="s">
        <v>61</v>
      </c>
    </row>
    <row r="56" spans="1:1" x14ac:dyDescent="0.15">
      <c r="A56" s="1" t="s">
        <v>62</v>
      </c>
    </row>
    <row r="57" spans="1:1" x14ac:dyDescent="0.15">
      <c r="A57" s="1" t="s">
        <v>63</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入力シート</vt:lpstr>
      <vt:lpstr>settings</vt:lpstr>
      <vt:lpstr>入力シート!Print_Area</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2022-12-13T00:17:23Z</cp:lastPrinted>
  <dcterms:created xsi:type="dcterms:W3CDTF">2018-07-20T07:50:20Z</dcterms:created>
  <dcterms:modified xsi:type="dcterms:W3CDTF">2022-12-13T00:31:42Z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