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主要項目前回比" sheetId="1" r:id="rId1"/>
    <sheet name="その他結果表" sheetId="2" r:id="rId2"/>
    <sheet name="旧市区町村別統計表（１）" sheetId="3" r:id="rId3"/>
    <sheet name="旧市区町村別統計表（２）" sheetId="4" r:id="rId4"/>
    <sheet name="用語の解説" sheetId="5" r:id="rId5"/>
  </sheets>
  <definedNames>
    <definedName name="_xlnm.Print_Area" localSheetId="2">'旧市区町村別統計表（１）'!$A$1:$P$28</definedName>
    <definedName name="_xlnm.Print_Titles" localSheetId="2">'旧市区町村別統計表（１）'!$A:$A,'旧市区町村別統計表（１）'!$1:$1</definedName>
    <definedName name="_xlnm.Print_Titles" localSheetId="3">'旧市区町村別統計表（２）'!$A:$A,'旧市区町村別統計表（２）'!$1:$1</definedName>
  </definedNames>
  <calcPr fullCalcOnLoad="1"/>
</workbook>
</file>

<file path=xl/sharedStrings.xml><?xml version="1.0" encoding="utf-8"?>
<sst xmlns="http://schemas.openxmlformats.org/spreadsheetml/2006/main" count="557" uniqueCount="206">
  <si>
    <t>南あわじ市</t>
  </si>
  <si>
    <t>区　分</t>
  </si>
  <si>
    <t>兵庫県</t>
  </si>
  <si>
    <t>％</t>
  </si>
  <si>
    <t>男</t>
  </si>
  <si>
    <t>女</t>
  </si>
  <si>
    <t>田</t>
  </si>
  <si>
    <t>畑</t>
  </si>
  <si>
    <r>
      <t>増減率　　　</t>
    </r>
    <r>
      <rPr>
        <sz val="8"/>
        <color indexed="8"/>
        <rFont val="ＭＳ Ｐゴシック"/>
        <family val="3"/>
      </rPr>
      <t>（対前回比）</t>
    </r>
  </si>
  <si>
    <r>
      <t>増減率　　　　</t>
    </r>
    <r>
      <rPr>
        <sz val="8"/>
        <color indexed="8"/>
        <rFont val="ＭＳ Ｐゴシック"/>
        <family val="3"/>
      </rPr>
      <t>（対前回比）</t>
    </r>
  </si>
  <si>
    <t>専業農家</t>
  </si>
  <si>
    <t>第１種兼業農家</t>
  </si>
  <si>
    <t>経営耕地面積</t>
  </si>
  <si>
    <t>農業経営体</t>
  </si>
  <si>
    <t>淡路地域</t>
  </si>
  <si>
    <t>単位</t>
  </si>
  <si>
    <t>総農家数</t>
  </si>
  <si>
    <t>戸</t>
  </si>
  <si>
    <t>販売農家</t>
  </si>
  <si>
    <t>自給的農家</t>
  </si>
  <si>
    <t>土地持ち非農家数</t>
  </si>
  <si>
    <t>主副業別</t>
  </si>
  <si>
    <t>主業農家</t>
  </si>
  <si>
    <t>準主業農家</t>
  </si>
  <si>
    <t>副業的農家</t>
  </si>
  <si>
    <t>専兼業別</t>
  </si>
  <si>
    <t>第2種兼業農家</t>
  </si>
  <si>
    <t>人</t>
  </si>
  <si>
    <t>樹園地</t>
  </si>
  <si>
    <t>耕作放棄地面積</t>
  </si>
  <si>
    <t>総農業就業人口</t>
  </si>
  <si>
    <t>土地持ち非農家</t>
  </si>
  <si>
    <t>農林業経営体</t>
  </si>
  <si>
    <t>経営体</t>
  </si>
  <si>
    <t>林業経営体</t>
  </si>
  <si>
    <t>　農林産物の生産を行うか又は委託を受けて農林業作業を行い、生産又は作業
に係る面積・頭数が、次の規定のいずれかに該当する事業を行う者をいう。</t>
  </si>
  <si>
    <t>（１）農林業経営体</t>
  </si>
  <si>
    <t>（１）経営耕地面積が３０a以上の規模の農業</t>
  </si>
  <si>
    <t>（２）農作物の作付面積又は栽培面積、家畜の飼養頭羽数又は出荷羽数、その
　　他の事業の規模が次の農林業経営体の外形基準以上の農業</t>
  </si>
  <si>
    <t>①露地野菜作付面積</t>
  </si>
  <si>
    <t>②施設野菜栽培面積</t>
  </si>
  <si>
    <t>③果樹栽培面積</t>
  </si>
  <si>
    <t>④露地花き栽培面積</t>
  </si>
  <si>
    <t>⑤施設花き栽培面積</t>
  </si>
  <si>
    <t>⑥搾乳牛飼養頭数　　　</t>
  </si>
  <si>
    <t>⑦肥育牛飼養頭数　　　</t>
  </si>
  <si>
    <t>⑧豚飼養頭数　　　　　</t>
  </si>
  <si>
    <t>⑨採卵鶏飼養羽数　　</t>
  </si>
  <si>
    <t>⑩ブロイラー年間出荷羽数　　</t>
  </si>
  <si>
    <t>⑪その他</t>
  </si>
  <si>
    <t>１５ａ</t>
  </si>
  <si>
    <t>３５０㎡</t>
  </si>
  <si>
    <t>１０ａ</t>
  </si>
  <si>
    <t>２５０㎡</t>
  </si>
  <si>
    <t>１頭</t>
  </si>
  <si>
    <t>１５頭</t>
  </si>
  <si>
    <t>１５０羽</t>
  </si>
  <si>
    <t>１,０００羽</t>
  </si>
  <si>
    <t>調査期日前１年間における農業生産物の
総販売額５０万円に相当する事業の規模</t>
  </si>
  <si>
    <t>（３）保有山林の面積が３ｈａ以上の規模の林業</t>
  </si>
  <si>
    <t>（４）農作業の受託の事業</t>
  </si>
  <si>
    <t>（５）委託を受けて行う育林若しくは素材生産又は立木を購入して行う素材生産
　　の事業</t>
  </si>
  <si>
    <t>「農林業経営体」の規定のうち（１）、（２）又は（４）のいずれかに該当する事業
を行う者をいう。</t>
  </si>
  <si>
    <t>林業経営体</t>
  </si>
  <si>
    <t>「農林業経営体」の規定のうち（３）又は（５）のいずれかに該当する事業を行う
者をいう。</t>
  </si>
  <si>
    <t>経営耕地</t>
  </si>
  <si>
    <t>　調査期日現在で農林業経営体が経営している耕地（けい畔を含む田、樹園地
及び畑）をいい、自ら所有し耕作している耕地（自作地）と、他から借りて耕作し
ている耕地（借入耕地）の合計である。</t>
  </si>
  <si>
    <t>　経営耕地＝所有地－貸付耕地－耕作放棄地＋借入耕地</t>
  </si>
  <si>
    <t>　耕地のうち、水をたたえるためのけい畔のある土地をいう。</t>
  </si>
  <si>
    <t>　耕地のうち、田と樹園地を除いた耕地をいう。</t>
  </si>
  <si>
    <t>　木本性周年作物を規則的又は連続的に栽培している土地で、果樹、茶、桑な
どが１ａ以上まとまっているもので、肥培管理している土地をいう。</t>
  </si>
  <si>
    <t>耕作放棄地</t>
  </si>
  <si>
    <t>（２）土地</t>
  </si>
  <si>
    <t>（３）農家等</t>
  </si>
  <si>
    <t>農家</t>
  </si>
  <si>
    <t>　経営耕地面積３０ａ以上又は調査期日前１年間における農産物販売金額が５０
万円以上の農家をいう。</t>
  </si>
  <si>
    <t>自給的農家</t>
  </si>
  <si>
    <t>　経営耕地面積３０ａ未満で、かつ調査期日前１年間における農産物販売金額が
５０万円未満の農家をいう。</t>
  </si>
  <si>
    <t>　農家以外で耕地及び耕作放棄地を５ａ以上所有している世帯をいう。</t>
  </si>
  <si>
    <t>（４）主副業別</t>
  </si>
  <si>
    <t>副業的農家</t>
  </si>
  <si>
    <t>（５）専兼業別</t>
  </si>
  <si>
    <t>兼業農家</t>
  </si>
  <si>
    <t>第２種兼業農家</t>
  </si>
  <si>
    <t>（６）農業就業人口</t>
  </si>
  <si>
    <t>農業就業人口</t>
  </si>
  <si>
    <t>区分</t>
  </si>
  <si>
    <t>兵庫県</t>
  </si>
  <si>
    <t>合計</t>
  </si>
  <si>
    <t>法人化している</t>
  </si>
  <si>
    <t>農事組合法人</t>
  </si>
  <si>
    <t>会社</t>
  </si>
  <si>
    <t>株式会社</t>
  </si>
  <si>
    <t>農協</t>
  </si>
  <si>
    <t>森林組合</t>
  </si>
  <si>
    <t>各種団体</t>
  </si>
  <si>
    <t>その他</t>
  </si>
  <si>
    <t>地方公共団体・財産区</t>
  </si>
  <si>
    <t>法人化していない</t>
  </si>
  <si>
    <t>その他の
法人</t>
  </si>
  <si>
    <t>　経営耕地面積規模別農業経営体数</t>
  </si>
  <si>
    <t>１ha未満</t>
  </si>
  <si>
    <t>１～２ha</t>
  </si>
  <si>
    <t>２～３ha</t>
  </si>
  <si>
    <t>３～５ha</t>
  </si>
  <si>
    <t>５～１０ha</t>
  </si>
  <si>
    <t>１０ha以上</t>
  </si>
  <si>
    <t>50万円未満</t>
  </si>
  <si>
    <t>50～100万円</t>
  </si>
  <si>
    <t>100～500万円</t>
  </si>
  <si>
    <t>500～1000万円</t>
  </si>
  <si>
    <t>1000～3000万円</t>
  </si>
  <si>
    <t>3000～5000万円</t>
  </si>
  <si>
    <t>5000万～1億円</t>
  </si>
  <si>
    <t>1億円以上</t>
  </si>
  <si>
    <t>　農産物販売金額規模別経営体数</t>
  </si>
  <si>
    <t>　組織形態別農業経営体数</t>
  </si>
  <si>
    <t>　農産物出荷先別経営体数</t>
  </si>
  <si>
    <t>農協以外の
集出荷団体</t>
  </si>
  <si>
    <t>卸売市場</t>
  </si>
  <si>
    <t>小売業者</t>
  </si>
  <si>
    <t>消費者に
直接販売</t>
  </si>
  <si>
    <t>農産物の
販売なし</t>
  </si>
  <si>
    <t>農産物の出荷先別</t>
  </si>
  <si>
    <t>　以前耕作していた土地で、過去１年以上作物を作付け（栽培）せず、この数年の
間に再び作付け（栽培）する意思のない土地をいう。</t>
  </si>
  <si>
    <t>　調査期日現在で、経営耕地面積が１０ａ以上の農業を営む世帯又は経営耕地
面積が１０ａ未満であっても、調査期日前１年間における農産物販売金額が１５
万円以上あった世帯をいう。</t>
  </si>
  <si>
    <t>　農業所得が主で１年間に６０日以上自営農業に従事している６５歳未満の世帯
員がいる農家をいう。</t>
  </si>
  <si>
    <t>　農外所得が主で１年間に６０日以上自営農業に従事している６５歳未満の世帯
員がいる農家をいう。</t>
  </si>
  <si>
    <t>　１年間に６０日以上自営農業に従事している６５歳未満の世帯員がいない農家
をいう。</t>
  </si>
  <si>
    <t>　世帯員の中に兼業従事者が１人もいない農家をいう。</t>
  </si>
  <si>
    <t>　世帯員の中に兼業従事者が１人以上いる農家をいう。</t>
  </si>
  <si>
    <t>　農業所得を主とする兼業農家をいう。</t>
  </si>
  <si>
    <t>　農業所得を従とする兼業農家をいう。</t>
  </si>
  <si>
    <t>　自営農業に従事した世帯員のうち、調査期日前１年間に自営農業のみに従事
した者又は農業とそれ以外の仕事の両方に従事した者のうち、自営農業が主の
者をいう。</t>
  </si>
  <si>
    <t>a</t>
  </si>
  <si>
    <t>a</t>
  </si>
  <si>
    <t>松帆村</t>
  </si>
  <si>
    <t>湊町</t>
  </si>
  <si>
    <t>津井村</t>
  </si>
  <si>
    <t>阿那賀村</t>
  </si>
  <si>
    <t>伊加利村</t>
  </si>
  <si>
    <t>榎列村</t>
  </si>
  <si>
    <t>八木村</t>
  </si>
  <si>
    <t>市村</t>
  </si>
  <si>
    <t>神代村</t>
  </si>
  <si>
    <t>賀集村</t>
  </si>
  <si>
    <t>福良町</t>
  </si>
  <si>
    <t>北阿万村</t>
  </si>
  <si>
    <t>阿万町</t>
  </si>
  <si>
    <t>灘村</t>
  </si>
  <si>
    <t>沼島村</t>
  </si>
  <si>
    <t>旧市区町村名</t>
  </si>
  <si>
    <t>総農家数</t>
  </si>
  <si>
    <t>販売農家</t>
  </si>
  <si>
    <t>自給的農家</t>
  </si>
  <si>
    <t>南あわじ市計</t>
  </si>
  <si>
    <t>（緑）倭文村</t>
  </si>
  <si>
    <t>(西淡）志知村</t>
  </si>
  <si>
    <t>（三原）倭文村</t>
  </si>
  <si>
    <t>（三原）志知村</t>
  </si>
  <si>
    <t>広田村</t>
  </si>
  <si>
    <t>農　業
経営体</t>
  </si>
  <si>
    <t>林　業
経営体</t>
  </si>
  <si>
    <t>家族経営</t>
  </si>
  <si>
    <t>農林業
経営体</t>
  </si>
  <si>
    <t>経営耕地
総 面 積</t>
  </si>
  <si>
    <t>計</t>
  </si>
  <si>
    <t>肉 用 牛</t>
  </si>
  <si>
    <t>【１】農林業経営体数</t>
  </si>
  <si>
    <t>【２】経営耕地の状況（農業経営体）</t>
  </si>
  <si>
    <t>【３】総農家数</t>
  </si>
  <si>
    <t>男　女　計</t>
  </si>
  <si>
    <t>【４】農業従事者数（販売農家）</t>
  </si>
  <si>
    <r>
      <t xml:space="preserve">単位： </t>
    </r>
    <r>
      <rPr>
        <sz val="14"/>
        <rFont val="ＭＳ Ｐゴシック"/>
        <family val="3"/>
      </rPr>
      <t>ａ</t>
    </r>
  </si>
  <si>
    <t>単位：戸</t>
  </si>
  <si>
    <t>単位： 経営体</t>
  </si>
  <si>
    <t>広田村</t>
  </si>
  <si>
    <t>【調査期日　平成27年２月１日】</t>
  </si>
  <si>
    <t>-</t>
  </si>
  <si>
    <t>【５】農産物販売金額１位の部門別経営体数（販売農家）</t>
  </si>
  <si>
    <t>稲　　作</t>
  </si>
  <si>
    <t>麦 類 作</t>
  </si>
  <si>
    <t>雑 穀 ・</t>
  </si>
  <si>
    <t>い も 類</t>
  </si>
  <si>
    <t>・ 豆 類</t>
  </si>
  <si>
    <t>工芸農作物</t>
  </si>
  <si>
    <t>露地野菜</t>
  </si>
  <si>
    <t>施設野菜</t>
  </si>
  <si>
    <t>花き・花木</t>
  </si>
  <si>
    <t>果 樹 類</t>
  </si>
  <si>
    <t>その他の
作　　 物</t>
  </si>
  <si>
    <t>酪　　農</t>
  </si>
  <si>
    <t>養　　豚</t>
  </si>
  <si>
    <t>養　　鶏</t>
  </si>
  <si>
    <t>養　　蚕</t>
  </si>
  <si>
    <t>その他の
畜　　 産</t>
  </si>
  <si>
    <t>-</t>
  </si>
  <si>
    <t>-</t>
  </si>
  <si>
    <t>-</t>
  </si>
  <si>
    <t>合名・合資会社
・合同会社
・相互会社</t>
  </si>
  <si>
    <t>家族経営体
（*1）</t>
  </si>
  <si>
    <t>（注）　*1）　家族経営体のうち、１戸１法人を除いた数。</t>
  </si>
  <si>
    <t>単位：経営体</t>
  </si>
  <si>
    <t>農産物の
販売をした
実経営体数</t>
  </si>
  <si>
    <t>食品製造業
・外食産業</t>
  </si>
  <si>
    <t>単位：経営体</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</si>
</sst>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0;[Red]\-#,##0.0"/>
    <numFmt numFmtId="178" formatCode="0.0%"/>
    <numFmt numFmtId="179" formatCode="0.0;[Red]0.0"/>
    <numFmt numFmtId="180" formatCode="0.00;[Red]0.00"/>
    <numFmt numFmtId="181" formatCode="0.00_ ;[Red]\-0.00\ "/>
    <numFmt numFmtId="182" formatCode="#,##0.0;&quot;△ &quot;#,##0.0"/>
    <numFmt numFmtId="183" formatCode="#,##0.00;&quot;△ &quot;#,##0.00"/>
    <numFmt numFmtId="184" formatCode="0.00;&quot;△ &quot;0.00"/>
    <numFmt numFmtId="185" formatCode="#,##0_ "/>
    <numFmt numFmtId="186" formatCode="#,##0_);[Red]\(#,##0\)"/>
    <numFmt numFmtId="187" formatCode="#,##0;&quot;△ &quot;#,##0"/>
    <numFmt numFmtId="188" formatCode="[&lt;=999]000;[&lt;=9999]000\-00;000\-0000"/>
    <numFmt numFmtId="189" formatCode="0.0;&quot;△ &quot;0.0"/>
    <numFmt numFmtId="190" formatCode="&quot;△&quot;0.0%"/>
    <numFmt numFmtId="191" formatCode="[$-F400]h:mm:ss\ AM/PM"/>
    <numFmt numFmtId="192" formatCode="###\ ###\ ###\ ###\ ###\ ###\ ###"/>
    <numFmt numFmtId="193" formatCode="###\ ###\ ###\ ###\ ###\ ###\ ##0"/>
    <numFmt numFmtId="194" formatCode="00000"/>
  </numFmts>
  <fonts count="40">
    <font>
      <sz val="11"/>
      <name val="ＭＳ Ｐゴシック"/>
      <family val="3"/>
    </font>
    <font>
      <sz val="6"/>
      <name val="ＭＳ Ｐゴシック"/>
      <family val="3"/>
    </font>
    <font>
      <sz val="10"/>
      <name val="ＭＳ Ｐゴシック"/>
      <family val="3"/>
    </font>
    <font>
      <sz val="11"/>
      <color indexed="8"/>
      <name val="ＭＳ Ｐゴシック"/>
      <family val="3"/>
    </font>
    <font>
      <i/>
      <sz val="11"/>
      <color indexed="8"/>
      <name val="ＭＳ Ｐゴシック"/>
      <family val="3"/>
    </font>
    <font>
      <b/>
      <sz val="11"/>
      <name val="ＭＳ Ｐゴシック"/>
      <family val="3"/>
    </font>
    <font>
      <sz val="8"/>
      <color indexed="8"/>
      <name val="ＭＳ Ｐゴシック"/>
      <family val="3"/>
    </font>
    <font>
      <sz val="9"/>
      <name val="ＭＳ Ｐゴシック"/>
      <family val="3"/>
    </font>
    <font>
      <b/>
      <sz val="14"/>
      <name val="ＭＳ Ｐゴシック"/>
      <family val="3"/>
    </font>
    <font>
      <sz val="8"/>
      <name val="ＭＳ Ｐゴシック"/>
      <family val="3"/>
    </font>
    <font>
      <sz val="7"/>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b/>
      <sz val="12"/>
      <name val="ＭＳ Ｐゴシック"/>
      <family val="3"/>
    </font>
    <font>
      <sz val="14"/>
      <name val="ＭＳ Ｐゴシック"/>
      <family val="3"/>
    </font>
    <font>
      <sz val="8.25"/>
      <color indexed="8"/>
      <name val="ＭＳ Ｐゴシック"/>
      <family val="3"/>
    </font>
    <font>
      <sz val="7.35"/>
      <color indexed="8"/>
      <name val="ＭＳ Ｐゴシック"/>
      <family val="3"/>
    </font>
    <font>
      <sz val="10.5"/>
      <color indexed="8"/>
      <name val="ＭＳ Ｐゴシック"/>
      <family val="3"/>
    </font>
    <font>
      <sz val="11.25"/>
      <color indexed="8"/>
      <name val="ＭＳ Ｐゴシック"/>
      <family val="3"/>
    </font>
    <font>
      <sz val="8.05"/>
      <color indexed="8"/>
      <name val="ＭＳ Ｐゴシック"/>
      <family val="3"/>
    </font>
    <font>
      <sz val="9"/>
      <color indexed="8"/>
      <name val="ＭＳ Ｐゴシック"/>
      <family val="3"/>
    </font>
    <font>
      <i/>
      <sz val="28"/>
      <color indexed="8"/>
      <name val="ＭＳ Ｐゴシック"/>
      <family val="3"/>
    </font>
    <font>
      <b/>
      <sz val="9"/>
      <color indexed="8"/>
      <name val="ＭＳ Ｐゴシック"/>
      <family val="3"/>
    </font>
    <font>
      <sz val="12"/>
      <color indexed="8"/>
      <name val="ＭＳ Ｐゴシック"/>
      <family val="3"/>
    </font>
    <font>
      <sz val="11"/>
      <color theme="1"/>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10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style="thin"/>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thin"/>
      <top style="medium"/>
      <bottom style="thin"/>
    </border>
    <border>
      <left>
        <color indexed="63"/>
      </left>
      <right style="thin"/>
      <top style="thin"/>
      <bottom style="thin"/>
    </border>
    <border>
      <left>
        <color indexed="63"/>
      </left>
      <right style="thin"/>
      <top style="thin"/>
      <bottom style="double"/>
    </border>
    <border>
      <left style="thin"/>
      <right style="thin"/>
      <top style="double"/>
      <bottom style="thin"/>
    </border>
    <border>
      <left style="thin"/>
      <right style="thin"/>
      <top style="thin"/>
      <bottom style="thin"/>
    </border>
    <border>
      <left style="thin"/>
      <right style="thin"/>
      <top style="thin"/>
      <bottom style="double"/>
    </border>
    <border>
      <left style="thin"/>
      <right style="thin"/>
      <top style="thin"/>
      <bottom style="medium"/>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color indexed="63"/>
      </bottom>
    </border>
    <border>
      <left style="thin"/>
      <right>
        <color indexed="63"/>
      </right>
      <top style="thin"/>
      <bottom style="double"/>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style="medium"/>
      <top style="medium"/>
      <bottom style="thin"/>
    </border>
    <border>
      <left>
        <color indexed="63"/>
      </left>
      <right style="thin"/>
      <top>
        <color indexed="63"/>
      </top>
      <bottom style="thin"/>
    </border>
    <border>
      <left>
        <color indexed="63"/>
      </left>
      <right style="thin"/>
      <top style="thin"/>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double"/>
      <bottom style="thin"/>
    </border>
    <border>
      <left style="medium"/>
      <right style="thin"/>
      <top>
        <color indexed="63"/>
      </top>
      <bottom style="medium"/>
    </border>
    <border>
      <left style="thin"/>
      <right>
        <color indexed="63"/>
      </right>
      <top style="medium"/>
      <bottom style="thin"/>
    </border>
    <border>
      <left style="thin"/>
      <right style="medium"/>
      <top style="thin"/>
      <bottom>
        <color indexed="63"/>
      </bottom>
    </border>
    <border>
      <left style="medium"/>
      <right style="thin"/>
      <top style="double"/>
      <bottom style="thin"/>
    </border>
    <border>
      <left style="thin"/>
      <right style="medium"/>
      <top style="double"/>
      <bottom style="thin"/>
    </border>
    <border>
      <left>
        <color indexed="63"/>
      </left>
      <right style="double"/>
      <top style="medium"/>
      <bottom style="thin"/>
    </border>
    <border>
      <left style="double"/>
      <right style="thin"/>
      <top>
        <color indexed="63"/>
      </top>
      <bottom style="medium"/>
    </border>
    <border>
      <left>
        <color indexed="63"/>
      </left>
      <right style="double"/>
      <top style="thin"/>
      <bottom style="medium"/>
    </border>
    <border>
      <left style="thin"/>
      <right style="double"/>
      <top style="thin"/>
      <bottom style="medium"/>
    </border>
    <border>
      <left style="thin"/>
      <right style="double"/>
      <top style="double"/>
      <bottom style="thin"/>
    </border>
    <border>
      <left style="double"/>
      <right>
        <color indexed="63"/>
      </right>
      <top style="double"/>
      <bottom style="thin"/>
    </border>
    <border>
      <left style="thin"/>
      <right style="double"/>
      <top style="thin"/>
      <bottom style="thin"/>
    </border>
    <border>
      <left style="double"/>
      <right>
        <color indexed="63"/>
      </right>
      <top style="thin"/>
      <bottom style="thin"/>
    </border>
    <border>
      <left style="double"/>
      <right>
        <color indexed="63"/>
      </right>
      <top style="thin"/>
      <bottom style="medium"/>
    </border>
    <border>
      <left style="thin"/>
      <right style="double"/>
      <top style="medium"/>
      <bottom style="thin"/>
    </border>
    <border>
      <left style="double"/>
      <right>
        <color indexed="63"/>
      </right>
      <top style="medium"/>
      <bottom style="thin"/>
    </border>
    <border>
      <left style="double"/>
      <right style="thin"/>
      <top style="medium"/>
      <bottom style="thin"/>
    </border>
    <border>
      <left style="double"/>
      <right style="thin"/>
      <top style="thin"/>
      <bottom style="thin"/>
    </border>
    <border>
      <left style="double"/>
      <right style="thin"/>
      <top style="thin"/>
      <bottom style="medium"/>
    </border>
    <border>
      <left style="double"/>
      <right>
        <color indexed="63"/>
      </right>
      <top style="thin"/>
      <bottom style="double"/>
    </border>
    <border>
      <left style="thin"/>
      <right style="double"/>
      <top style="thin"/>
      <bottom style="double"/>
    </border>
    <border>
      <left style="double"/>
      <right style="thin"/>
      <top style="double"/>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style="thin"/>
      <top style="thin"/>
      <bottom>
        <color indexed="63"/>
      </bottom>
    </border>
    <border>
      <left style="medium"/>
      <right style="medium"/>
      <top style="medium"/>
      <bottom style="medium"/>
    </border>
    <border>
      <left style="thin"/>
      <right>
        <color indexed="63"/>
      </right>
      <top style="medium"/>
      <bottom/>
    </border>
    <border>
      <left>
        <color indexed="63"/>
      </left>
      <right>
        <color indexed="63"/>
      </right>
      <top style="medium"/>
      <bottom style="thin"/>
    </border>
    <border>
      <left style="thin"/>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border>
    <border>
      <left style="thin"/>
      <right style="medium"/>
      <top style="medium"/>
      <bottom>
        <color indexed="63"/>
      </bottom>
    </border>
    <border>
      <left style="thin"/>
      <right>
        <color indexed="63"/>
      </right>
      <top/>
      <bottom/>
    </border>
    <border>
      <left style="thin"/>
      <right style="medium"/>
      <top>
        <color indexed="63"/>
      </top>
      <bottom>
        <color indexed="63"/>
      </bottom>
    </border>
    <border>
      <left style="thin"/>
      <right style="medium"/>
      <top>
        <color indexed="63"/>
      </top>
      <bottom style="medium"/>
    </border>
    <border>
      <left>
        <color indexed="63"/>
      </left>
      <right style="double"/>
      <top style="thin"/>
      <bottom style="thin"/>
    </border>
    <border>
      <left>
        <color indexed="63"/>
      </left>
      <right style="medium"/>
      <top style="double"/>
      <bottom style="thin"/>
    </border>
    <border>
      <left>
        <color indexed="63"/>
      </left>
      <right style="medium"/>
      <top style="thin"/>
      <bottom style="thin"/>
    </border>
    <border>
      <left>
        <color indexed="63"/>
      </left>
      <right style="medium"/>
      <top style="thin"/>
      <bottom style="medium"/>
    </border>
    <border>
      <left>
        <color indexed="63"/>
      </left>
      <right style="medium"/>
      <top style="thin"/>
      <bottom style="double"/>
    </border>
    <border>
      <left style="double"/>
      <right style="thin"/>
      <top style="thin"/>
      <bottom style="double"/>
    </border>
    <border>
      <left style="medium"/>
      <right>
        <color indexed="63"/>
      </right>
      <top style="thin"/>
      <bottom style="medium"/>
    </border>
    <border>
      <left>
        <color indexed="63"/>
      </left>
      <right>
        <color indexed="63"/>
      </right>
      <top style="thin"/>
      <bottom style="medium"/>
    </border>
    <border>
      <left>
        <color indexed="63"/>
      </left>
      <right style="thin"/>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medium"/>
      <right style="thin"/>
      <top>
        <color indexed="63"/>
      </top>
      <bottom>
        <color indexed="63"/>
      </bottom>
    </border>
    <border>
      <left style="medium"/>
      <right style="thin"/>
      <top style="medium"/>
      <bottom>
        <color indexed="63"/>
      </bottom>
    </border>
    <border>
      <left style="thin"/>
      <right style="double"/>
      <top style="medium"/>
      <bottom>
        <color indexed="63"/>
      </bottom>
    </border>
    <border>
      <left style="thin"/>
      <right style="double"/>
      <top>
        <color indexed="63"/>
      </top>
      <bottom style="double"/>
    </border>
    <border>
      <left>
        <color indexed="63"/>
      </left>
      <right style="thin"/>
      <top style="thin"/>
      <bottom>
        <color indexed="63"/>
      </bottom>
    </border>
    <border>
      <left style="medium"/>
      <right>
        <color indexed="63"/>
      </right>
      <top style="double"/>
      <bottom>
        <color indexed="63"/>
      </bottom>
    </border>
    <border>
      <left>
        <color indexed="63"/>
      </left>
      <right>
        <color indexed="63"/>
      </right>
      <top style="thin"/>
      <bottom style="thin"/>
    </border>
    <border>
      <left style="thin"/>
      <right style="medium"/>
      <top>
        <color indexed="63"/>
      </top>
      <bottom style="double"/>
    </border>
    <border>
      <left style="thin"/>
      <right style="thin"/>
      <top>
        <color indexed="63"/>
      </top>
      <bottom style="double"/>
    </border>
    <border>
      <left style="thin"/>
      <right>
        <color indexed="63"/>
      </right>
      <top>
        <color indexed="63"/>
      </top>
      <bottom style="double"/>
    </border>
    <border>
      <left style="medium"/>
      <right style="thin"/>
      <top style="thin"/>
      <bottom style="double"/>
    </border>
    <border>
      <left style="thin"/>
      <right style="thin"/>
      <top>
        <color indexed="63"/>
      </top>
      <bottom style="medium"/>
    </border>
    <border>
      <left>
        <color indexed="63"/>
      </left>
      <right style="thin"/>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3"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protection/>
    </xf>
    <xf numFmtId="0" fontId="0" fillId="0" borderId="0">
      <alignment vertical="center"/>
      <protection/>
    </xf>
    <xf numFmtId="0" fontId="3" fillId="0" borderId="0">
      <alignment vertical="center"/>
      <protection/>
    </xf>
    <xf numFmtId="0" fontId="3" fillId="0" borderId="0">
      <alignment vertical="center"/>
      <protection/>
    </xf>
    <xf numFmtId="0" fontId="26" fillId="4" borderId="0" applyNumberFormat="0" applyBorder="0" applyAlignment="0" applyProtection="0"/>
  </cellStyleXfs>
  <cellXfs count="351">
    <xf numFmtId="0" fontId="0" fillId="0" borderId="0" xfId="0" applyAlignment="1">
      <alignment/>
    </xf>
    <xf numFmtId="0" fontId="0" fillId="24" borderId="0" xfId="0" applyFill="1" applyAlignment="1">
      <alignment/>
    </xf>
    <xf numFmtId="0" fontId="0" fillId="24" borderId="10" xfId="0" applyFill="1" applyBorder="1" applyAlignment="1">
      <alignment/>
    </xf>
    <xf numFmtId="0" fontId="0" fillId="24" borderId="11" xfId="0" applyFill="1" applyBorder="1" applyAlignment="1">
      <alignment/>
    </xf>
    <xf numFmtId="0" fontId="3" fillId="21" borderId="12" xfId="0" applyFont="1" applyFill="1" applyBorder="1" applyAlignment="1">
      <alignment horizontal="center" vertical="center" wrapText="1"/>
    </xf>
    <xf numFmtId="0" fontId="3" fillId="21" borderId="13"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0" xfId="0" applyFill="1" applyBorder="1" applyAlignment="1">
      <alignment/>
    </xf>
    <xf numFmtId="0" fontId="0" fillId="0" borderId="15" xfId="0" applyFill="1" applyBorder="1" applyAlignment="1">
      <alignment/>
    </xf>
    <xf numFmtId="0" fontId="0" fillId="0" borderId="10" xfId="0" applyFill="1" applyBorder="1" applyAlignment="1">
      <alignment vertical="center" textRotation="255"/>
    </xf>
    <xf numFmtId="0" fontId="0" fillId="0" borderId="0" xfId="0" applyFill="1" applyBorder="1" applyAlignment="1">
      <alignment horizontal="center" vertical="center" textRotation="255"/>
    </xf>
    <xf numFmtId="0" fontId="0" fillId="0" borderId="15" xfId="0" applyFill="1" applyBorder="1" applyAlignment="1">
      <alignment horizontal="center" vertical="center" textRotation="255"/>
    </xf>
    <xf numFmtId="0" fontId="0" fillId="0" borderId="10" xfId="0" applyFont="1" applyFill="1" applyBorder="1" applyAlignment="1">
      <alignment/>
    </xf>
    <xf numFmtId="0" fontId="0" fillId="0" borderId="16" xfId="0"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top" indent="1"/>
    </xf>
    <xf numFmtId="0" fontId="5" fillId="0" borderId="0" xfId="0" applyFont="1" applyFill="1" applyAlignment="1">
      <alignment vertical="top"/>
    </xf>
    <xf numFmtId="0" fontId="0" fillId="0" borderId="0" xfId="0" applyFill="1" applyAlignment="1">
      <alignment vertical="top"/>
    </xf>
    <xf numFmtId="0" fontId="0" fillId="0" borderId="0" xfId="0" applyFill="1" applyAlignment="1">
      <alignment horizontal="center" vertical="center"/>
    </xf>
    <xf numFmtId="0" fontId="0" fillId="0" borderId="23" xfId="0" applyFill="1" applyBorder="1" applyAlignment="1">
      <alignment horizontal="center" vertical="top"/>
    </xf>
    <xf numFmtId="0" fontId="0" fillId="0" borderId="23" xfId="0" applyFill="1" applyBorder="1" applyAlignment="1">
      <alignment vertical="top"/>
    </xf>
    <xf numFmtId="0" fontId="0" fillId="0" borderId="0" xfId="0" applyFill="1" applyAlignment="1">
      <alignment/>
    </xf>
    <xf numFmtId="0" fontId="0" fillId="0" borderId="11" xfId="0" applyFill="1" applyBorder="1" applyAlignment="1">
      <alignment vertical="center" textRotation="255"/>
    </xf>
    <xf numFmtId="0" fontId="7" fillId="24" borderId="0" xfId="0" applyFont="1" applyFill="1" applyAlignment="1">
      <alignment/>
    </xf>
    <xf numFmtId="0" fontId="0" fillId="24" borderId="24" xfId="0" applyFill="1" applyBorder="1" applyAlignment="1">
      <alignment horizontal="center" vertical="center"/>
    </xf>
    <xf numFmtId="0" fontId="0" fillId="24" borderId="25" xfId="0" applyFill="1" applyBorder="1" applyAlignment="1">
      <alignment horizontal="center" vertical="center"/>
    </xf>
    <xf numFmtId="0" fontId="2" fillId="24" borderId="0" xfId="0" applyFont="1" applyFill="1" applyBorder="1" applyAlignment="1">
      <alignment horizontal="center" vertical="center"/>
    </xf>
    <xf numFmtId="0" fontId="2" fillId="24" borderId="21" xfId="0" applyFont="1" applyFill="1" applyBorder="1" applyAlignment="1">
      <alignment horizontal="center" vertical="center" shrinkToFit="1"/>
    </xf>
    <xf numFmtId="0" fontId="2" fillId="24" borderId="0" xfId="0" applyFont="1" applyFill="1" applyBorder="1" applyAlignment="1">
      <alignment vertical="center" wrapText="1"/>
    </xf>
    <xf numFmtId="0" fontId="0" fillId="24" borderId="26" xfId="0" applyFill="1" applyBorder="1" applyAlignment="1">
      <alignment horizontal="center" vertical="center"/>
    </xf>
    <xf numFmtId="185" fontId="0" fillId="24" borderId="27" xfId="0" applyNumberFormat="1" applyFill="1" applyBorder="1" applyAlignment="1">
      <alignment vertical="center"/>
    </xf>
    <xf numFmtId="185" fontId="0" fillId="24" borderId="27" xfId="0" applyNumberFormat="1" applyFill="1" applyBorder="1" applyAlignment="1">
      <alignment horizontal="right" vertical="center"/>
    </xf>
    <xf numFmtId="185" fontId="0" fillId="24" borderId="28" xfId="0" applyNumberFormat="1" applyFill="1" applyBorder="1" applyAlignment="1">
      <alignment horizontal="right" vertical="center"/>
    </xf>
    <xf numFmtId="185" fontId="0" fillId="24" borderId="0" xfId="0" applyNumberFormat="1" applyFill="1" applyBorder="1" applyAlignment="1">
      <alignment horizontal="right" vertical="center"/>
    </xf>
    <xf numFmtId="0" fontId="0" fillId="24" borderId="29" xfId="0" applyFill="1" applyBorder="1" applyAlignment="1">
      <alignment horizontal="center" vertical="center"/>
    </xf>
    <xf numFmtId="185" fontId="0" fillId="24" borderId="20" xfId="0" applyNumberFormat="1" applyFill="1" applyBorder="1" applyAlignment="1">
      <alignment vertical="center"/>
    </xf>
    <xf numFmtId="185" fontId="0" fillId="24" borderId="20" xfId="0" applyNumberFormat="1" applyFill="1" applyBorder="1" applyAlignment="1">
      <alignment horizontal="right" vertical="center"/>
    </xf>
    <xf numFmtId="185" fontId="0" fillId="24" borderId="30" xfId="0" applyNumberFormat="1" applyFill="1" applyBorder="1" applyAlignment="1">
      <alignment horizontal="right" vertical="center"/>
    </xf>
    <xf numFmtId="0" fontId="0" fillId="24" borderId="0" xfId="0" applyFill="1" applyBorder="1" applyAlignment="1">
      <alignment horizontal="center" vertical="center"/>
    </xf>
    <xf numFmtId="185" fontId="0" fillId="24" borderId="0" xfId="0" applyNumberFormat="1" applyFill="1" applyBorder="1" applyAlignment="1">
      <alignment vertical="center"/>
    </xf>
    <xf numFmtId="0" fontId="0" fillId="24" borderId="0" xfId="0" applyFill="1" applyBorder="1" applyAlignment="1">
      <alignment/>
    </xf>
    <xf numFmtId="0" fontId="2" fillId="24" borderId="25"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0" xfId="0" applyFont="1" applyFill="1" applyBorder="1" applyAlignment="1">
      <alignment horizontal="center" vertical="center" wrapText="1"/>
    </xf>
    <xf numFmtId="185" fontId="0" fillId="24" borderId="28" xfId="0" applyNumberFormat="1" applyFill="1" applyBorder="1" applyAlignment="1">
      <alignment vertical="center"/>
    </xf>
    <xf numFmtId="185" fontId="0" fillId="24" borderId="0" xfId="0" applyNumberFormat="1" applyFill="1" applyBorder="1" applyAlignment="1">
      <alignment/>
    </xf>
    <xf numFmtId="185" fontId="0" fillId="24" borderId="30" xfId="0" applyNumberFormat="1" applyFill="1" applyBorder="1" applyAlignment="1">
      <alignment vertical="center"/>
    </xf>
    <xf numFmtId="0" fontId="0" fillId="21" borderId="31" xfId="0" applyFill="1" applyBorder="1" applyAlignment="1">
      <alignment horizontal="center" vertical="center"/>
    </xf>
    <xf numFmtId="185" fontId="0" fillId="21" borderId="22" xfId="0" applyNumberFormat="1" applyFill="1" applyBorder="1" applyAlignment="1">
      <alignment vertical="center"/>
    </xf>
    <xf numFmtId="185" fontId="0" fillId="21" borderId="22" xfId="0" applyNumberFormat="1" applyFill="1" applyBorder="1" applyAlignment="1">
      <alignment horizontal="right" vertical="center"/>
    </xf>
    <xf numFmtId="185" fontId="0" fillId="21" borderId="13" xfId="0" applyNumberFormat="1" applyFill="1" applyBorder="1" applyAlignment="1">
      <alignment horizontal="right" vertical="center"/>
    </xf>
    <xf numFmtId="0" fontId="2" fillId="24" borderId="32" xfId="0" applyFont="1" applyFill="1" applyBorder="1" applyAlignment="1">
      <alignment horizontal="center" vertical="center" shrinkToFit="1"/>
    </xf>
    <xf numFmtId="0" fontId="9" fillId="24" borderId="21" xfId="0" applyFont="1" applyFill="1" applyBorder="1" applyAlignment="1">
      <alignment horizontal="center" vertical="center" wrapText="1" shrinkToFit="1"/>
    </xf>
    <xf numFmtId="0" fontId="2" fillId="24" borderId="33" xfId="0" applyFont="1" applyFill="1" applyBorder="1" applyAlignment="1">
      <alignment horizontal="center" vertical="center" shrinkToFit="1"/>
    </xf>
    <xf numFmtId="185" fontId="0" fillId="24" borderId="34" xfId="0" applyNumberFormat="1" applyFill="1" applyBorder="1" applyAlignment="1">
      <alignment vertical="center"/>
    </xf>
    <xf numFmtId="185" fontId="0" fillId="24" borderId="35" xfId="0" applyNumberFormat="1" applyFill="1" applyBorder="1" applyAlignment="1">
      <alignment vertical="center"/>
    </xf>
    <xf numFmtId="185" fontId="0" fillId="21" borderId="36" xfId="0" applyNumberFormat="1" applyFill="1" applyBorder="1" applyAlignment="1">
      <alignment vertical="center"/>
    </xf>
    <xf numFmtId="0" fontId="2" fillId="24" borderId="37" xfId="0" applyFont="1" applyFill="1" applyBorder="1" applyAlignment="1">
      <alignment vertical="center"/>
    </xf>
    <xf numFmtId="185" fontId="0" fillId="24" borderId="38" xfId="0" applyNumberFormat="1" applyFill="1" applyBorder="1" applyAlignment="1">
      <alignment horizontal="right" vertical="center"/>
    </xf>
    <xf numFmtId="185" fontId="0" fillId="24" borderId="17" xfId="0" applyNumberFormat="1" applyFill="1" applyBorder="1" applyAlignment="1">
      <alignment horizontal="right" vertical="center"/>
    </xf>
    <xf numFmtId="185" fontId="0" fillId="21" borderId="39" xfId="0" applyNumberFormat="1" applyFill="1" applyBorder="1" applyAlignment="1">
      <alignment horizontal="right" vertical="center"/>
    </xf>
    <xf numFmtId="0" fontId="2" fillId="24" borderId="40" xfId="0" applyFont="1" applyFill="1" applyBorder="1" applyAlignment="1">
      <alignment horizontal="center" vertical="center"/>
    </xf>
    <xf numFmtId="0" fontId="2" fillId="24" borderId="41" xfId="0" applyFont="1" applyFill="1" applyBorder="1" applyAlignment="1">
      <alignment horizontal="center" vertical="center" wrapText="1" shrinkToFit="1"/>
    </xf>
    <xf numFmtId="185" fontId="0" fillId="24" borderId="19" xfId="0" applyNumberFormat="1" applyFill="1" applyBorder="1" applyAlignment="1">
      <alignment horizontal="right" vertical="center"/>
    </xf>
    <xf numFmtId="185" fontId="0" fillId="24" borderId="42" xfId="0" applyNumberFormat="1" applyFill="1" applyBorder="1" applyAlignment="1">
      <alignment horizontal="right" vertical="center"/>
    </xf>
    <xf numFmtId="0" fontId="0" fillId="21" borderId="43" xfId="0" applyFill="1" applyBorder="1" applyAlignment="1">
      <alignment horizontal="center" vertical="center"/>
    </xf>
    <xf numFmtId="185" fontId="0" fillId="21" borderId="13" xfId="0" applyNumberFormat="1" applyFill="1" applyBorder="1" applyAlignment="1">
      <alignment vertical="center"/>
    </xf>
    <xf numFmtId="0" fontId="7" fillId="24" borderId="25" xfId="0" applyFont="1" applyFill="1" applyBorder="1" applyAlignment="1">
      <alignment horizontal="center" vertical="center" wrapText="1"/>
    </xf>
    <xf numFmtId="0" fontId="7" fillId="24" borderId="12" xfId="0" applyFont="1" applyFill="1" applyBorder="1" applyAlignment="1">
      <alignment horizontal="center" vertical="center" wrapText="1"/>
    </xf>
    <xf numFmtId="0" fontId="10" fillId="24" borderId="25" xfId="0" applyFont="1" applyFill="1" applyBorder="1" applyAlignment="1">
      <alignment horizontal="center" vertical="center" shrinkToFit="1"/>
    </xf>
    <xf numFmtId="0" fontId="7" fillId="24" borderId="25" xfId="0" applyFont="1" applyFill="1" applyBorder="1" applyAlignment="1">
      <alignment horizontal="center" vertical="center" shrinkToFit="1"/>
    </xf>
    <xf numFmtId="0" fontId="7" fillId="24" borderId="44" xfId="0" applyFont="1" applyFill="1" applyBorder="1" applyAlignment="1">
      <alignment horizontal="center" vertical="center" shrinkToFit="1"/>
    </xf>
    <xf numFmtId="0" fontId="8" fillId="24" borderId="0" xfId="0" applyFont="1" applyFill="1" applyAlignment="1">
      <alignment vertical="center"/>
    </xf>
    <xf numFmtId="0" fontId="9" fillId="24" borderId="32" xfId="0" applyFont="1" applyFill="1" applyBorder="1" applyAlignment="1">
      <alignment horizontal="center" vertical="center" wrapText="1" shrinkToFit="1"/>
    </xf>
    <xf numFmtId="0" fontId="2" fillId="24" borderId="32" xfId="0" applyFont="1" applyFill="1" applyBorder="1" applyAlignment="1">
      <alignment horizontal="center" vertical="center" wrapText="1" shrinkToFit="1"/>
    </xf>
    <xf numFmtId="0" fontId="2" fillId="24" borderId="45" xfId="0" applyFont="1" applyFill="1" applyBorder="1" applyAlignment="1">
      <alignment horizontal="center" vertical="center" wrapText="1"/>
    </xf>
    <xf numFmtId="0" fontId="0" fillId="24" borderId="46" xfId="0" applyFill="1" applyBorder="1" applyAlignment="1">
      <alignment horizontal="center" vertical="center"/>
    </xf>
    <xf numFmtId="185" fontId="0" fillId="24" borderId="19" xfId="0" applyNumberFormat="1" applyFill="1" applyBorder="1" applyAlignment="1">
      <alignment vertical="center"/>
    </xf>
    <xf numFmtId="185" fontId="0" fillId="24" borderId="47" xfId="0" applyNumberFormat="1" applyFill="1" applyBorder="1" applyAlignment="1">
      <alignment horizontal="right" vertical="center"/>
    </xf>
    <xf numFmtId="0" fontId="5" fillId="0" borderId="0" xfId="0" applyFont="1" applyFill="1" applyAlignment="1">
      <alignment/>
    </xf>
    <xf numFmtId="0" fontId="5" fillId="0" borderId="0" xfId="0" applyFont="1" applyFill="1" applyAlignment="1">
      <alignment vertical="center"/>
    </xf>
    <xf numFmtId="0" fontId="3" fillId="24" borderId="48" xfId="0" applyFont="1" applyFill="1" applyBorder="1" applyAlignment="1">
      <alignment horizontal="center" vertical="center" wrapText="1"/>
    </xf>
    <xf numFmtId="0" fontId="4" fillId="24" borderId="49" xfId="0" applyFont="1" applyFill="1" applyBorder="1" applyAlignment="1">
      <alignment horizontal="center" vertical="center"/>
    </xf>
    <xf numFmtId="0" fontId="3" fillId="24" borderId="50" xfId="0" applyFont="1" applyFill="1" applyBorder="1" applyAlignment="1">
      <alignment horizontal="center" vertical="center"/>
    </xf>
    <xf numFmtId="0" fontId="4" fillId="21" borderId="39" xfId="0" applyFont="1" applyFill="1" applyBorder="1" applyAlignment="1">
      <alignment horizontal="center" vertical="center"/>
    </xf>
    <xf numFmtId="0" fontId="3" fillId="24" borderId="51" xfId="0" applyFont="1" applyFill="1" applyBorder="1" applyAlignment="1">
      <alignment horizontal="center" vertical="center"/>
    </xf>
    <xf numFmtId="0" fontId="0" fillId="0" borderId="52" xfId="0" applyFill="1" applyBorder="1" applyAlignment="1">
      <alignment horizontal="center" vertical="center"/>
    </xf>
    <xf numFmtId="38" fontId="0" fillId="24" borderId="53" xfId="48" applyFont="1" applyFill="1" applyBorder="1" applyAlignment="1">
      <alignment horizontal="right" vertical="center"/>
    </xf>
    <xf numFmtId="38" fontId="0" fillId="24" borderId="53" xfId="48" applyFont="1" applyFill="1" applyBorder="1" applyAlignment="1">
      <alignment vertical="center"/>
    </xf>
    <xf numFmtId="38" fontId="5" fillId="21" borderId="19" xfId="48" applyFont="1" applyFill="1" applyBorder="1" applyAlignment="1">
      <alignment vertical="center"/>
    </xf>
    <xf numFmtId="0" fontId="0" fillId="0" borderId="54" xfId="0" applyFont="1" applyFill="1" applyBorder="1" applyAlignment="1">
      <alignment horizontal="center" vertical="center"/>
    </xf>
    <xf numFmtId="38" fontId="0" fillId="24" borderId="55" xfId="48" applyFont="1" applyFill="1" applyBorder="1" applyAlignment="1">
      <alignment horizontal="right" vertical="center"/>
    </xf>
    <xf numFmtId="38" fontId="0" fillId="24" borderId="55" xfId="48" applyFont="1" applyFill="1" applyBorder="1" applyAlignment="1">
      <alignment vertical="center"/>
    </xf>
    <xf numFmtId="38" fontId="5" fillId="21" borderId="20" xfId="48" applyFont="1" applyFill="1" applyBorder="1" applyAlignment="1">
      <alignment vertical="center"/>
    </xf>
    <xf numFmtId="0" fontId="0" fillId="0" borderId="51" xfId="0" applyFont="1" applyFill="1" applyBorder="1" applyAlignment="1">
      <alignment horizontal="center" vertical="center"/>
    </xf>
    <xf numFmtId="38" fontId="0" fillId="24" borderId="56" xfId="48" applyFont="1" applyFill="1" applyBorder="1" applyAlignment="1">
      <alignment horizontal="right" vertical="center"/>
    </xf>
    <xf numFmtId="38" fontId="0" fillId="24" borderId="56" xfId="48" applyFont="1" applyFill="1" applyBorder="1" applyAlignment="1">
      <alignment vertical="center"/>
    </xf>
    <xf numFmtId="38" fontId="5" fillId="21" borderId="22" xfId="48" applyFont="1" applyFill="1" applyBorder="1" applyAlignment="1">
      <alignment vertical="center"/>
    </xf>
    <xf numFmtId="0" fontId="0" fillId="0" borderId="57" xfId="0" applyFill="1" applyBorder="1" applyAlignment="1">
      <alignment horizontal="center" vertical="center"/>
    </xf>
    <xf numFmtId="38" fontId="0" fillId="24" borderId="58" xfId="48" applyFont="1" applyFill="1" applyBorder="1" applyAlignment="1">
      <alignment horizontal="right" vertical="center"/>
    </xf>
    <xf numFmtId="38" fontId="0" fillId="24" borderId="58" xfId="48" applyFont="1" applyFill="1" applyBorder="1" applyAlignment="1">
      <alignment vertical="center"/>
    </xf>
    <xf numFmtId="38" fontId="5" fillId="21" borderId="25" xfId="48" applyFont="1" applyFill="1" applyBorder="1" applyAlignment="1">
      <alignment vertical="center"/>
    </xf>
    <xf numFmtId="0" fontId="0" fillId="0" borderId="54" xfId="0" applyFill="1" applyBorder="1" applyAlignment="1">
      <alignment horizontal="center" vertical="center"/>
    </xf>
    <xf numFmtId="0" fontId="0" fillId="0" borderId="57" xfId="0" applyFont="1" applyFill="1" applyBorder="1" applyAlignment="1">
      <alignment horizontal="center" vertical="center" wrapText="1"/>
    </xf>
    <xf numFmtId="38" fontId="0" fillId="24" borderId="59" xfId="48" applyFont="1" applyFill="1" applyBorder="1" applyAlignment="1">
      <alignment horizontal="right" vertical="center" wrapText="1"/>
    </xf>
    <xf numFmtId="38" fontId="0" fillId="24" borderId="59" xfId="48" applyFont="1" applyFill="1" applyBorder="1" applyAlignment="1">
      <alignment vertical="center"/>
    </xf>
    <xf numFmtId="38" fontId="5" fillId="21" borderId="16" xfId="48" applyFont="1" applyFill="1" applyBorder="1" applyAlignment="1">
      <alignment vertical="center"/>
    </xf>
    <xf numFmtId="38" fontId="0" fillId="24" borderId="60" xfId="48" applyFont="1" applyFill="1" applyBorder="1" applyAlignment="1">
      <alignment horizontal="right" vertical="center"/>
    </xf>
    <xf numFmtId="38" fontId="0" fillId="24" borderId="60" xfId="48" applyFont="1" applyFill="1" applyBorder="1" applyAlignment="1">
      <alignment vertical="center"/>
    </xf>
    <xf numFmtId="38" fontId="5" fillId="21" borderId="17" xfId="48" applyFont="1" applyFill="1" applyBorder="1" applyAlignment="1">
      <alignment vertical="center"/>
    </xf>
    <xf numFmtId="38" fontId="0" fillId="24" borderId="61" xfId="48" applyFont="1" applyFill="1" applyBorder="1" applyAlignment="1">
      <alignment horizontal="right" vertical="center"/>
    </xf>
    <xf numFmtId="38" fontId="0" fillId="24" borderId="61" xfId="48" applyFont="1" applyFill="1" applyBorder="1" applyAlignment="1">
      <alignment vertical="center"/>
    </xf>
    <xf numFmtId="38" fontId="5" fillId="21" borderId="39" xfId="48" applyFont="1" applyFill="1" applyBorder="1" applyAlignment="1">
      <alignment vertical="center"/>
    </xf>
    <xf numFmtId="38" fontId="0" fillId="24" borderId="62" xfId="48" applyFont="1" applyFill="1" applyBorder="1" applyAlignment="1">
      <alignment horizontal="right" vertical="center"/>
    </xf>
    <xf numFmtId="38" fontId="0" fillId="24" borderId="62" xfId="48" applyFont="1" applyFill="1" applyBorder="1" applyAlignment="1">
      <alignment vertical="center"/>
    </xf>
    <xf numFmtId="38" fontId="5" fillId="21" borderId="21" xfId="48" applyFont="1" applyFill="1" applyBorder="1" applyAlignment="1">
      <alignment vertical="center"/>
    </xf>
    <xf numFmtId="0" fontId="0" fillId="0" borderId="63" xfId="0" applyFont="1" applyFill="1" applyBorder="1" applyAlignment="1">
      <alignment horizontal="center" vertical="center"/>
    </xf>
    <xf numFmtId="0" fontId="0" fillId="0" borderId="52" xfId="0" applyFont="1" applyFill="1" applyBorder="1" applyAlignment="1">
      <alignment horizontal="center" vertical="center" wrapText="1"/>
    </xf>
    <xf numFmtId="38" fontId="0" fillId="24" borderId="64" xfId="48" applyFont="1" applyFill="1" applyBorder="1" applyAlignment="1">
      <alignment horizontal="right" vertical="center" wrapText="1"/>
    </xf>
    <xf numFmtId="38" fontId="0" fillId="24" borderId="64" xfId="48" applyFont="1" applyFill="1" applyBorder="1" applyAlignment="1">
      <alignment vertical="center"/>
    </xf>
    <xf numFmtId="38" fontId="5" fillId="21" borderId="42" xfId="48" applyFont="1" applyFill="1" applyBorder="1" applyAlignment="1">
      <alignment vertical="center"/>
    </xf>
    <xf numFmtId="0" fontId="0" fillId="24" borderId="57" xfId="0" applyFont="1" applyFill="1" applyBorder="1" applyAlignment="1">
      <alignment horizontal="center" vertical="center" wrapText="1"/>
    </xf>
    <xf numFmtId="0" fontId="0" fillId="24" borderId="54" xfId="0" applyFill="1" applyBorder="1" applyAlignment="1">
      <alignment horizontal="center" vertical="center"/>
    </xf>
    <xf numFmtId="38" fontId="0" fillId="24" borderId="60" xfId="48" applyFont="1" applyFill="1" applyBorder="1" applyAlignment="1">
      <alignment horizontal="right" vertical="center"/>
    </xf>
    <xf numFmtId="0" fontId="0" fillId="24" borderId="51" xfId="0" applyFill="1" applyBorder="1" applyAlignment="1">
      <alignment horizontal="center" vertical="center"/>
    </xf>
    <xf numFmtId="38" fontId="0" fillId="24" borderId="61" xfId="48" applyFont="1" applyFill="1" applyBorder="1" applyAlignment="1">
      <alignment horizontal="right" vertical="center"/>
    </xf>
    <xf numFmtId="38" fontId="0" fillId="24" borderId="55" xfId="48" applyFont="1" applyFill="1" applyBorder="1" applyAlignment="1">
      <alignment vertical="center"/>
    </xf>
    <xf numFmtId="38" fontId="0" fillId="24" borderId="55" xfId="48" applyFont="1" applyFill="1" applyBorder="1" applyAlignment="1">
      <alignment horizontal="right" vertical="center"/>
    </xf>
    <xf numFmtId="38" fontId="0" fillId="24" borderId="56" xfId="48" applyFont="1" applyFill="1" applyBorder="1" applyAlignment="1">
      <alignment horizontal="right" vertical="center"/>
    </xf>
    <xf numFmtId="38" fontId="0" fillId="24" borderId="56" xfId="48" applyFont="1" applyFill="1" applyBorder="1" applyAlignment="1">
      <alignment vertical="center"/>
    </xf>
    <xf numFmtId="0" fontId="0" fillId="0" borderId="0" xfId="0" applyFill="1" applyBorder="1" applyAlignment="1">
      <alignment horizontal="center" vertical="top"/>
    </xf>
    <xf numFmtId="0" fontId="0" fillId="0" borderId="0" xfId="0" applyFill="1" applyBorder="1" applyAlignment="1">
      <alignment vertical="top"/>
    </xf>
    <xf numFmtId="0" fontId="0" fillId="0" borderId="0" xfId="0" applyFill="1" applyAlignment="1">
      <alignment vertical="top" wrapText="1"/>
    </xf>
    <xf numFmtId="193" fontId="27" fillId="0" borderId="24" xfId="62" applyNumberFormat="1" applyFont="1" applyFill="1" applyBorder="1" applyAlignment="1">
      <alignment horizontal="right" vertical="center"/>
      <protection/>
    </xf>
    <xf numFmtId="193" fontId="27" fillId="0" borderId="25" xfId="62" applyNumberFormat="1" applyFont="1" applyFill="1" applyBorder="1" applyAlignment="1">
      <alignment horizontal="right" vertical="center"/>
      <protection/>
    </xf>
    <xf numFmtId="193" fontId="27" fillId="0" borderId="12" xfId="62" applyNumberFormat="1" applyFont="1" applyFill="1" applyBorder="1" applyAlignment="1">
      <alignment horizontal="right" vertical="center"/>
      <protection/>
    </xf>
    <xf numFmtId="193" fontId="27" fillId="0" borderId="29" xfId="62" applyNumberFormat="1" applyFont="1" applyFill="1" applyBorder="1" applyAlignment="1">
      <alignment horizontal="right" vertical="center"/>
      <protection/>
    </xf>
    <xf numFmtId="193" fontId="27" fillId="0" borderId="20" xfId="62" applyNumberFormat="1" applyFont="1" applyFill="1" applyBorder="1" applyAlignment="1">
      <alignment horizontal="right" vertical="center"/>
      <protection/>
    </xf>
    <xf numFmtId="193" fontId="27" fillId="0" borderId="30" xfId="62" applyNumberFormat="1" applyFont="1" applyFill="1" applyBorder="1" applyAlignment="1">
      <alignment horizontal="right" vertical="center"/>
      <protection/>
    </xf>
    <xf numFmtId="49" fontId="27" fillId="0" borderId="65" xfId="62" applyNumberFormat="1" applyFont="1" applyBorder="1" applyAlignment="1">
      <alignment horizontal="center" vertical="center"/>
      <protection/>
    </xf>
    <xf numFmtId="49" fontId="27" fillId="0" borderId="66" xfId="62" applyNumberFormat="1" applyFont="1" applyBorder="1" applyAlignment="1">
      <alignment horizontal="center" vertical="center"/>
      <protection/>
    </xf>
    <xf numFmtId="49" fontId="27" fillId="0" borderId="67" xfId="62" applyNumberFormat="1" applyFont="1" applyBorder="1" applyAlignment="1">
      <alignment horizontal="center" vertical="center"/>
      <protection/>
    </xf>
    <xf numFmtId="193" fontId="27" fillId="0" borderId="68" xfId="62" applyNumberFormat="1" applyFont="1" applyFill="1" applyBorder="1" applyAlignment="1">
      <alignment horizontal="right" vertical="center"/>
      <protection/>
    </xf>
    <xf numFmtId="193" fontId="27" fillId="0" borderId="32" xfId="62" applyNumberFormat="1" applyFont="1" applyFill="1" applyBorder="1" applyAlignment="1">
      <alignment horizontal="right" vertical="center"/>
      <protection/>
    </xf>
    <xf numFmtId="193" fontId="27" fillId="0" borderId="45" xfId="62" applyNumberFormat="1" applyFont="1" applyFill="1" applyBorder="1" applyAlignment="1">
      <alignment horizontal="right" vertical="center"/>
      <protection/>
    </xf>
    <xf numFmtId="49" fontId="27" fillId="0" borderId="0" xfId="63" applyNumberFormat="1" applyFont="1">
      <alignment vertical="center"/>
      <protection/>
    </xf>
    <xf numFmtId="193" fontId="27" fillId="0" borderId="0" xfId="63" applyNumberFormat="1" applyFont="1" applyFill="1" applyAlignment="1">
      <alignment horizontal="right" vertical="center"/>
      <protection/>
    </xf>
    <xf numFmtId="193" fontId="27" fillId="0" borderId="24" xfId="63" applyNumberFormat="1" applyFont="1" applyFill="1" applyBorder="1" applyAlignment="1">
      <alignment horizontal="right" vertical="center"/>
      <protection/>
    </xf>
    <xf numFmtId="193" fontId="27" fillId="0" borderId="12" xfId="63" applyNumberFormat="1" applyFont="1" applyFill="1" applyBorder="1" applyAlignment="1">
      <alignment horizontal="right" vertical="center"/>
      <protection/>
    </xf>
    <xf numFmtId="193" fontId="27" fillId="0" borderId="29" xfId="63" applyNumberFormat="1" applyFont="1" applyFill="1" applyBorder="1" applyAlignment="1">
      <alignment horizontal="right" vertical="center"/>
      <protection/>
    </xf>
    <xf numFmtId="193" fontId="27" fillId="0" borderId="30" xfId="63" applyNumberFormat="1" applyFont="1" applyFill="1" applyBorder="1" applyAlignment="1">
      <alignment horizontal="right" vertical="center"/>
      <protection/>
    </xf>
    <xf numFmtId="193" fontId="27" fillId="0" borderId="31" xfId="63" applyNumberFormat="1" applyFont="1" applyFill="1" applyBorder="1" applyAlignment="1">
      <alignment horizontal="right" vertical="center"/>
      <protection/>
    </xf>
    <xf numFmtId="193" fontId="27" fillId="0" borderId="13" xfId="63" applyNumberFormat="1" applyFont="1" applyFill="1" applyBorder="1" applyAlignment="1">
      <alignment horizontal="right" vertical="center"/>
      <protection/>
    </xf>
    <xf numFmtId="193" fontId="27" fillId="0" borderId="24" xfId="0" applyNumberFormat="1" applyFont="1" applyFill="1" applyBorder="1" applyAlignment="1">
      <alignment horizontal="right" vertical="center"/>
    </xf>
    <xf numFmtId="193" fontId="27" fillId="0" borderId="25" xfId="0" applyNumberFormat="1" applyFont="1" applyFill="1" applyBorder="1" applyAlignment="1">
      <alignment horizontal="right" vertical="center"/>
    </xf>
    <xf numFmtId="193" fontId="27" fillId="0" borderId="12" xfId="0" applyNumberFormat="1" applyFont="1" applyFill="1" applyBorder="1" applyAlignment="1">
      <alignment horizontal="right" vertical="center"/>
    </xf>
    <xf numFmtId="193" fontId="27" fillId="0" borderId="29" xfId="0" applyNumberFormat="1" applyFont="1" applyFill="1" applyBorder="1" applyAlignment="1">
      <alignment horizontal="right" vertical="center"/>
    </xf>
    <xf numFmtId="193" fontId="27" fillId="0" borderId="20" xfId="0" applyNumberFormat="1" applyFont="1" applyFill="1" applyBorder="1" applyAlignment="1">
      <alignment horizontal="right" vertical="center"/>
    </xf>
    <xf numFmtId="193" fontId="27" fillId="0" borderId="30" xfId="0" applyNumberFormat="1" applyFont="1" applyFill="1" applyBorder="1" applyAlignment="1">
      <alignment horizontal="right" vertical="center"/>
    </xf>
    <xf numFmtId="193" fontId="27" fillId="0" borderId="31" xfId="0" applyNumberFormat="1" applyFont="1" applyFill="1" applyBorder="1" applyAlignment="1">
      <alignment horizontal="right" vertical="center"/>
    </xf>
    <xf numFmtId="193" fontId="27" fillId="0" borderId="22" xfId="0" applyNumberFormat="1" applyFont="1" applyFill="1" applyBorder="1" applyAlignment="1">
      <alignment horizontal="right" vertical="center"/>
    </xf>
    <xf numFmtId="193" fontId="27" fillId="0" borderId="13" xfId="0" applyNumberFormat="1" applyFont="1" applyFill="1" applyBorder="1" applyAlignment="1">
      <alignment horizontal="right" vertical="center"/>
    </xf>
    <xf numFmtId="49" fontId="28" fillId="0" borderId="0" xfId="63" applyNumberFormat="1" applyFont="1" applyAlignment="1">
      <alignment horizontal="left" vertical="top" shrinkToFit="1"/>
      <protection/>
    </xf>
    <xf numFmtId="49" fontId="28" fillId="0" borderId="0" xfId="63" applyNumberFormat="1" applyFont="1">
      <alignment vertical="center"/>
      <protection/>
    </xf>
    <xf numFmtId="0" fontId="28" fillId="0" borderId="0" xfId="61" applyNumberFormat="1" applyFont="1" applyFill="1" applyBorder="1" applyAlignment="1">
      <alignment vertical="center"/>
      <protection/>
    </xf>
    <xf numFmtId="0" fontId="28" fillId="0" borderId="0" xfId="61" applyFont="1" applyFill="1" applyAlignment="1">
      <alignment vertical="center"/>
      <protection/>
    </xf>
    <xf numFmtId="0" fontId="28" fillId="0" borderId="15" xfId="61" applyNumberFormat="1" applyFont="1" applyFill="1" applyBorder="1" applyAlignment="1">
      <alignment horizontal="left" vertical="center"/>
      <protection/>
    </xf>
    <xf numFmtId="0" fontId="28" fillId="0" borderId="15" xfId="61" applyNumberFormat="1" applyFont="1" applyFill="1" applyBorder="1" applyAlignment="1">
      <alignment vertical="center"/>
      <protection/>
    </xf>
    <xf numFmtId="0" fontId="28" fillId="0" borderId="0" xfId="61" applyNumberFormat="1" applyFont="1" applyFill="1" applyBorder="1" applyAlignment="1">
      <alignment horizontal="right"/>
      <protection/>
    </xf>
    <xf numFmtId="0" fontId="27" fillId="0" borderId="0" xfId="61" applyNumberFormat="1" applyFont="1" applyFill="1" applyBorder="1" applyAlignment="1">
      <alignment horizontal="right"/>
      <protection/>
    </xf>
    <xf numFmtId="192" fontId="28" fillId="0" borderId="15" xfId="63" applyNumberFormat="1" applyFont="1" applyFill="1" applyBorder="1" applyAlignment="1">
      <alignment vertical="center"/>
      <protection/>
    </xf>
    <xf numFmtId="193" fontId="27" fillId="0" borderId="25" xfId="63" applyNumberFormat="1" applyFont="1" applyFill="1" applyBorder="1" applyAlignment="1">
      <alignment horizontal="right" vertical="center"/>
      <protection/>
    </xf>
    <xf numFmtId="193" fontId="27" fillId="0" borderId="20" xfId="63" applyNumberFormat="1" applyFont="1" applyFill="1" applyBorder="1" applyAlignment="1">
      <alignment horizontal="right" vertical="center"/>
      <protection/>
    </xf>
    <xf numFmtId="193" fontId="27" fillId="0" borderId="22" xfId="63" applyNumberFormat="1" applyFont="1" applyFill="1" applyBorder="1" applyAlignment="1">
      <alignment horizontal="right" vertical="center"/>
      <protection/>
    </xf>
    <xf numFmtId="49" fontId="27" fillId="21" borderId="69" xfId="62" applyNumberFormat="1" applyFont="1" applyFill="1" applyBorder="1" applyAlignment="1">
      <alignment horizontal="center" vertical="center"/>
      <protection/>
    </xf>
    <xf numFmtId="0" fontId="27" fillId="25" borderId="70" xfId="61" applyNumberFormat="1" applyFont="1" applyFill="1" applyBorder="1" applyAlignment="1">
      <alignment horizontal="center" vertical="center" wrapText="1"/>
      <protection/>
    </xf>
    <xf numFmtId="0" fontId="27" fillId="25" borderId="16" xfId="61" applyNumberFormat="1" applyFont="1" applyFill="1" applyBorder="1" applyAlignment="1">
      <alignment vertical="center" wrapText="1"/>
      <protection/>
    </xf>
    <xf numFmtId="0" fontId="27" fillId="25" borderId="37" xfId="61" applyNumberFormat="1" applyFont="1" applyFill="1" applyBorder="1" applyAlignment="1">
      <alignment horizontal="center" vertical="center"/>
      <protection/>
    </xf>
    <xf numFmtId="0" fontId="27" fillId="25" borderId="71" xfId="61" applyNumberFormat="1" applyFont="1" applyFill="1" applyBorder="1" applyAlignment="1">
      <alignment horizontal="centerContinuous" vertical="center"/>
      <protection/>
    </xf>
    <xf numFmtId="0" fontId="27" fillId="25" borderId="71" xfId="61" applyNumberFormat="1" applyFont="1" applyFill="1" applyBorder="1" applyAlignment="1">
      <alignment horizontal="distributed" vertical="center" indent="9"/>
      <protection/>
    </xf>
    <xf numFmtId="0" fontId="27" fillId="25" borderId="37" xfId="61" applyNumberFormat="1" applyFont="1" applyFill="1" applyBorder="1" applyAlignment="1">
      <alignment horizontal="distributed" vertical="center" indent="2"/>
      <protection/>
    </xf>
    <xf numFmtId="0" fontId="27" fillId="25" borderId="72" xfId="61" applyNumberFormat="1" applyFont="1" applyFill="1" applyBorder="1" applyAlignment="1">
      <alignment horizontal="center" vertical="center"/>
      <protection/>
    </xf>
    <xf numFmtId="49" fontId="27" fillId="0" borderId="65" xfId="62" applyNumberFormat="1" applyFont="1" applyFill="1" applyBorder="1" applyAlignment="1">
      <alignment horizontal="center" vertical="center"/>
      <protection/>
    </xf>
    <xf numFmtId="49" fontId="27" fillId="0" borderId="66" xfId="62" applyNumberFormat="1" applyFont="1" applyFill="1" applyBorder="1" applyAlignment="1">
      <alignment horizontal="center" vertical="center"/>
      <protection/>
    </xf>
    <xf numFmtId="49" fontId="27" fillId="0" borderId="67" xfId="62" applyNumberFormat="1" applyFont="1" applyFill="1" applyBorder="1" applyAlignment="1">
      <alignment horizontal="center" vertical="center"/>
      <protection/>
    </xf>
    <xf numFmtId="193" fontId="27" fillId="21" borderId="73" xfId="63" applyNumberFormat="1" applyFont="1" applyFill="1" applyBorder="1" applyAlignment="1">
      <alignment horizontal="right" vertical="center"/>
      <protection/>
    </xf>
    <xf numFmtId="193" fontId="27" fillId="21" borderId="74" xfId="63" applyNumberFormat="1" applyFont="1" applyFill="1" applyBorder="1" applyAlignment="1">
      <alignment horizontal="right" vertical="center"/>
      <protection/>
    </xf>
    <xf numFmtId="193" fontId="27" fillId="21" borderId="75" xfId="63" applyNumberFormat="1" applyFont="1" applyFill="1" applyBorder="1" applyAlignment="1">
      <alignment horizontal="right" vertical="center"/>
      <protection/>
    </xf>
    <xf numFmtId="193" fontId="27" fillId="21" borderId="73" xfId="0" applyNumberFormat="1" applyFont="1" applyFill="1" applyBorder="1" applyAlignment="1">
      <alignment horizontal="right" vertical="center"/>
    </xf>
    <xf numFmtId="193" fontId="27" fillId="21" borderId="74" xfId="0" applyNumberFormat="1" applyFont="1" applyFill="1" applyBorder="1" applyAlignment="1">
      <alignment horizontal="right" vertical="center"/>
    </xf>
    <xf numFmtId="193" fontId="27" fillId="21" borderId="75" xfId="0" applyNumberFormat="1" applyFont="1" applyFill="1" applyBorder="1" applyAlignment="1">
      <alignment horizontal="right" vertical="center"/>
    </xf>
    <xf numFmtId="0" fontId="27" fillId="25" borderId="76" xfId="61" applyNumberFormat="1" applyFont="1" applyFill="1" applyBorder="1" applyAlignment="1">
      <alignment horizontal="center" vertical="center"/>
      <protection/>
    </xf>
    <xf numFmtId="0" fontId="27" fillId="25" borderId="77" xfId="61" applyNumberFormat="1" applyFont="1" applyFill="1" applyBorder="1" applyAlignment="1">
      <alignment horizontal="center" vertical="center" wrapText="1"/>
      <protection/>
    </xf>
    <xf numFmtId="0" fontId="27" fillId="25" borderId="78" xfId="61" applyNumberFormat="1" applyFont="1" applyFill="1" applyBorder="1" applyAlignment="1">
      <alignment horizontal="center" vertical="center"/>
      <protection/>
    </xf>
    <xf numFmtId="0" fontId="27" fillId="25" borderId="79" xfId="61" applyNumberFormat="1" applyFont="1" applyFill="1" applyBorder="1" applyAlignment="1">
      <alignment horizontal="center" vertical="center" wrapText="1"/>
      <protection/>
    </xf>
    <xf numFmtId="0" fontId="27" fillId="25" borderId="80" xfId="61" applyNumberFormat="1" applyFont="1" applyFill="1" applyBorder="1" applyAlignment="1">
      <alignment horizontal="center" vertical="center" wrapText="1"/>
      <protection/>
    </xf>
    <xf numFmtId="182" fontId="39" fillId="24" borderId="52" xfId="48" applyNumberFormat="1" applyFont="1" applyFill="1" applyBorder="1" applyAlignment="1">
      <alignment vertical="center"/>
    </xf>
    <xf numFmtId="182" fontId="39" fillId="24" borderId="54" xfId="48" applyNumberFormat="1" applyFont="1" applyFill="1" applyBorder="1" applyAlignment="1">
      <alignment vertical="center"/>
    </xf>
    <xf numFmtId="182" fontId="39" fillId="24" borderId="51" xfId="48" applyNumberFormat="1" applyFont="1" applyFill="1" applyBorder="1" applyAlignment="1">
      <alignment vertical="center"/>
    </xf>
    <xf numFmtId="182" fontId="39" fillId="24" borderId="48" xfId="48" applyNumberFormat="1" applyFont="1" applyFill="1" applyBorder="1" applyAlignment="1">
      <alignment vertical="center"/>
    </xf>
    <xf numFmtId="182" fontId="39" fillId="24" borderId="81" xfId="48" applyNumberFormat="1" applyFont="1" applyFill="1" applyBorder="1" applyAlignment="1">
      <alignment vertical="center"/>
    </xf>
    <xf numFmtId="182" fontId="39" fillId="24" borderId="50" xfId="48" applyNumberFormat="1" applyFont="1" applyFill="1" applyBorder="1" applyAlignment="1">
      <alignment vertical="center"/>
    </xf>
    <xf numFmtId="182" fontId="39" fillId="24" borderId="57" xfId="48" applyNumberFormat="1" applyFont="1" applyFill="1" applyBorder="1" applyAlignment="1">
      <alignment vertical="center"/>
    </xf>
    <xf numFmtId="182" fontId="39" fillId="24" borderId="63" xfId="48" applyNumberFormat="1" applyFont="1" applyFill="1" applyBorder="1" applyAlignment="1">
      <alignment vertical="center"/>
    </xf>
    <xf numFmtId="182" fontId="39" fillId="21" borderId="82" xfId="48" applyNumberFormat="1" applyFont="1" applyFill="1" applyBorder="1" applyAlignment="1">
      <alignment vertical="center"/>
    </xf>
    <xf numFmtId="182" fontId="39" fillId="21" borderId="83" xfId="48" applyNumberFormat="1" applyFont="1" applyFill="1" applyBorder="1" applyAlignment="1">
      <alignment vertical="center"/>
    </xf>
    <xf numFmtId="182" fontId="39" fillId="21" borderId="84" xfId="48" applyNumberFormat="1" applyFont="1" applyFill="1" applyBorder="1" applyAlignment="1">
      <alignment vertical="center"/>
    </xf>
    <xf numFmtId="182" fontId="39" fillId="21" borderId="37" xfId="48" applyNumberFormat="1" applyFont="1" applyFill="1" applyBorder="1" applyAlignment="1">
      <alignment vertical="center"/>
    </xf>
    <xf numFmtId="182" fontId="39" fillId="21" borderId="12" xfId="48" applyNumberFormat="1" applyFont="1" applyFill="1" applyBorder="1" applyAlignment="1">
      <alignment vertical="center"/>
    </xf>
    <xf numFmtId="182" fontId="39" fillId="21" borderId="30" xfId="48" applyNumberFormat="1" applyFont="1" applyFill="1" applyBorder="1" applyAlignment="1">
      <alignment vertical="center"/>
    </xf>
    <xf numFmtId="182" fontId="39" fillId="21" borderId="13" xfId="48" applyNumberFormat="1" applyFont="1" applyFill="1" applyBorder="1" applyAlignment="1">
      <alignment vertical="center"/>
    </xf>
    <xf numFmtId="182" fontId="39" fillId="21" borderId="85" xfId="48" applyNumberFormat="1" applyFont="1" applyFill="1" applyBorder="1" applyAlignment="1">
      <alignment vertical="center"/>
    </xf>
    <xf numFmtId="182" fontId="39" fillId="21" borderId="47" xfId="48" applyNumberFormat="1" applyFont="1" applyFill="1" applyBorder="1" applyAlignment="1">
      <alignment vertical="center"/>
    </xf>
    <xf numFmtId="38" fontId="0" fillId="24" borderId="59" xfId="48" applyFont="1" applyFill="1" applyBorder="1" applyAlignment="1">
      <alignment horizontal="right" vertical="center"/>
    </xf>
    <xf numFmtId="38" fontId="0" fillId="24" borderId="60" xfId="48" applyFont="1" applyFill="1" applyBorder="1" applyAlignment="1">
      <alignment horizontal="right" vertical="center"/>
    </xf>
    <xf numFmtId="38" fontId="0" fillId="24" borderId="61" xfId="48" applyFont="1" applyFill="1" applyBorder="1" applyAlignment="1">
      <alignment horizontal="right" vertical="center"/>
    </xf>
    <xf numFmtId="38" fontId="0" fillId="24" borderId="60" xfId="48" applyFont="1" applyFill="1" applyBorder="1" applyAlignment="1">
      <alignment vertical="center"/>
    </xf>
    <xf numFmtId="38" fontId="0" fillId="24" borderId="61" xfId="48" applyFont="1" applyFill="1" applyBorder="1" applyAlignment="1">
      <alignment vertical="center"/>
    </xf>
    <xf numFmtId="38" fontId="5" fillId="21" borderId="64" xfId="48" applyFont="1" applyFill="1" applyBorder="1" applyAlignment="1">
      <alignment vertical="center"/>
    </xf>
    <xf numFmtId="38" fontId="5" fillId="21" borderId="60" xfId="48" applyFont="1" applyFill="1" applyBorder="1" applyAlignment="1">
      <alignment vertical="center"/>
    </xf>
    <xf numFmtId="38" fontId="5" fillId="21" borderId="61" xfId="48" applyFont="1" applyFill="1" applyBorder="1" applyAlignment="1">
      <alignment vertical="center"/>
    </xf>
    <xf numFmtId="38" fontId="5" fillId="21" borderId="59" xfId="48" applyFont="1" applyFill="1" applyBorder="1" applyAlignment="1">
      <alignment vertical="center"/>
    </xf>
    <xf numFmtId="38" fontId="5" fillId="21" borderId="86" xfId="48" applyFont="1" applyFill="1" applyBorder="1" applyAlignment="1">
      <alignment vertical="center"/>
    </xf>
    <xf numFmtId="0" fontId="27" fillId="25" borderId="72" xfId="61" applyNumberFormat="1" applyFont="1" applyFill="1" applyBorder="1" applyAlignment="1">
      <alignment horizontal="center" vertical="center" wrapText="1"/>
      <protection/>
    </xf>
    <xf numFmtId="193" fontId="27" fillId="0" borderId="44" xfId="0" applyNumberFormat="1" applyFont="1" applyFill="1" applyBorder="1" applyAlignment="1">
      <alignment horizontal="right" vertical="center"/>
    </xf>
    <xf numFmtId="193" fontId="27" fillId="0" borderId="35" xfId="0" applyNumberFormat="1" applyFont="1" applyFill="1" applyBorder="1" applyAlignment="1">
      <alignment horizontal="right" vertical="center"/>
    </xf>
    <xf numFmtId="193" fontId="27" fillId="0" borderId="36" xfId="0" applyNumberFormat="1" applyFont="1" applyFill="1" applyBorder="1" applyAlignment="1">
      <alignment horizontal="right" vertical="center"/>
    </xf>
    <xf numFmtId="0" fontId="27" fillId="25" borderId="72" xfId="61" applyNumberFormat="1" applyFont="1" applyFill="1" applyBorder="1" applyAlignment="1">
      <alignment horizontal="center" vertical="center" shrinkToFit="1"/>
      <protection/>
    </xf>
    <xf numFmtId="0" fontId="0" fillId="24" borderId="0" xfId="0" applyFill="1" applyBorder="1" applyAlignment="1">
      <alignment horizontal="left" vertical="center"/>
    </xf>
    <xf numFmtId="0" fontId="7" fillId="24" borderId="0" xfId="0" applyFont="1" applyFill="1" applyAlignment="1">
      <alignment horizontal="right"/>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39" xfId="0" applyFont="1" applyFill="1" applyBorder="1" applyAlignment="1">
      <alignment horizontal="center" vertical="center"/>
    </xf>
    <xf numFmtId="0" fontId="5" fillId="0" borderId="15" xfId="0" applyFont="1" applyFill="1" applyBorder="1" applyAlignment="1">
      <alignment horizontal="right" vertical="center"/>
    </xf>
    <xf numFmtId="0" fontId="0" fillId="24" borderId="20" xfId="0" applyFill="1" applyBorder="1" applyAlignment="1">
      <alignment horizontal="center" vertical="center"/>
    </xf>
    <xf numFmtId="0" fontId="3" fillId="21" borderId="16" xfId="0" applyFont="1" applyFill="1" applyBorder="1" applyAlignment="1">
      <alignment horizontal="center" vertical="center"/>
    </xf>
    <xf numFmtId="0" fontId="3" fillId="21" borderId="25" xfId="0" applyFont="1" applyFill="1" applyBorder="1" applyAlignment="1">
      <alignment horizontal="center" vertical="center"/>
    </xf>
    <xf numFmtId="0" fontId="0" fillId="24" borderId="14" xfId="0" applyFill="1" applyBorder="1" applyAlignment="1">
      <alignment horizontal="center" vertical="center"/>
    </xf>
    <xf numFmtId="0" fontId="0" fillId="24" borderId="40" xfId="0" applyFill="1" applyBorder="1" applyAlignment="1">
      <alignment horizontal="center" vertical="center"/>
    </xf>
    <xf numFmtId="0" fontId="0" fillId="24" borderId="89" xfId="0" applyFill="1" applyBorder="1" applyAlignment="1">
      <alignment horizontal="center" vertical="center"/>
    </xf>
    <xf numFmtId="0" fontId="0" fillId="24" borderId="90" xfId="0" applyFill="1" applyBorder="1" applyAlignment="1">
      <alignment horizontal="center" vertical="center"/>
    </xf>
    <xf numFmtId="0" fontId="0" fillId="24" borderId="91" xfId="0" applyFill="1" applyBorder="1" applyAlignment="1">
      <alignment horizontal="center" vertical="center"/>
    </xf>
    <xf numFmtId="0" fontId="0" fillId="24" borderId="92" xfId="0" applyFill="1" applyBorder="1" applyAlignment="1">
      <alignment horizontal="center" vertical="center"/>
    </xf>
    <xf numFmtId="0" fontId="3" fillId="24" borderId="59" xfId="0" applyFont="1" applyFill="1" applyBorder="1" applyAlignment="1">
      <alignment horizontal="center" vertical="center"/>
    </xf>
    <xf numFmtId="0" fontId="3" fillId="24" borderId="2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89" xfId="0" applyFill="1" applyBorder="1" applyAlignment="1">
      <alignment horizontal="center" vertical="center" textRotation="255"/>
    </xf>
    <xf numFmtId="0" fontId="0" fillId="0" borderId="23" xfId="0" applyBorder="1" applyAlignment="1">
      <alignment horizontal="center" vertical="center" textRotation="255"/>
    </xf>
    <xf numFmtId="0" fontId="0" fillId="0" borderId="92" xfId="0" applyBorder="1" applyAlignment="1">
      <alignment horizontal="center" vertical="center" textRotation="255"/>
    </xf>
    <xf numFmtId="0" fontId="0" fillId="24" borderId="22" xfId="0" applyFill="1" applyBorder="1" applyAlignment="1">
      <alignment horizontal="center" vertical="center"/>
    </xf>
    <xf numFmtId="0" fontId="0" fillId="0" borderId="93"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24" borderId="95"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0" fillId="24" borderId="72" xfId="0" applyFont="1" applyFill="1" applyBorder="1" applyAlignment="1">
      <alignment horizontal="center" vertical="center" wrapText="1"/>
    </xf>
    <xf numFmtId="0" fontId="0" fillId="0" borderId="42" xfId="0" applyFill="1" applyBorder="1" applyAlignment="1">
      <alignment horizontal="center" vertical="center" textRotation="255"/>
    </xf>
    <xf numFmtId="0" fontId="0" fillId="0" borderId="17" xfId="0" applyBorder="1" applyAlignment="1">
      <alignment horizontal="center" vertical="center" textRotation="255"/>
    </xf>
    <xf numFmtId="0" fontId="0" fillId="0" borderId="18" xfId="0" applyBorder="1" applyAlignment="1">
      <alignment horizontal="center" vertical="center" textRotation="255"/>
    </xf>
    <xf numFmtId="0" fontId="0" fillId="0" borderId="96" xfId="0" applyFill="1" applyBorder="1" applyAlignment="1">
      <alignment horizontal="center" vertical="center" textRotation="255"/>
    </xf>
    <xf numFmtId="0" fontId="0" fillId="0" borderId="95"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24" borderId="97" xfId="0" applyFill="1" applyBorder="1" applyAlignment="1">
      <alignment horizontal="center" vertical="center"/>
    </xf>
    <xf numFmtId="0" fontId="0" fillId="0" borderId="98" xfId="0" applyBorder="1" applyAlignment="1">
      <alignment horizontal="center" vertical="center"/>
    </xf>
    <xf numFmtId="0" fontId="0" fillId="0" borderId="70" xfId="0" applyFill="1" applyBorder="1" applyAlignment="1">
      <alignment horizontal="center" vertical="center"/>
    </xf>
    <xf numFmtId="0" fontId="0" fillId="0" borderId="89" xfId="0" applyFill="1" applyBorder="1" applyAlignment="1">
      <alignment horizontal="center" vertical="center"/>
    </xf>
    <xf numFmtId="0" fontId="0" fillId="0" borderId="41"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40" xfId="0" applyFont="1" applyFill="1" applyBorder="1" applyAlignment="1">
      <alignment horizontal="center" vertical="center" wrapText="1"/>
    </xf>
    <xf numFmtId="0" fontId="0" fillId="0" borderId="89" xfId="0" applyBorder="1" applyAlignment="1">
      <alignment/>
    </xf>
    <xf numFmtId="0" fontId="0" fillId="0" borderId="100" xfId="0" applyFill="1" applyBorder="1" applyAlignment="1">
      <alignment horizontal="center" vertical="center"/>
    </xf>
    <xf numFmtId="0" fontId="0" fillId="0" borderId="93" xfId="0" applyFill="1" applyBorder="1" applyAlignment="1">
      <alignment horizontal="center" vertical="center"/>
    </xf>
    <xf numFmtId="0" fontId="0" fillId="0" borderId="94" xfId="0" applyFill="1" applyBorder="1" applyAlignment="1">
      <alignment horizontal="center" vertical="center"/>
    </xf>
    <xf numFmtId="0" fontId="2" fillId="24" borderId="70" xfId="0" applyFont="1" applyFill="1" applyBorder="1" applyAlignment="1">
      <alignment horizontal="center" vertical="center" wrapText="1" shrinkToFit="1"/>
    </xf>
    <xf numFmtId="0" fontId="2" fillId="24" borderId="78" xfId="0" applyFont="1" applyFill="1" applyBorder="1" applyAlignment="1">
      <alignment horizontal="center" vertical="center" wrapText="1" shrinkToFit="1"/>
    </xf>
    <xf numFmtId="0" fontId="2" fillId="24" borderId="76" xfId="0" applyFont="1" applyFill="1" applyBorder="1" applyAlignment="1">
      <alignment horizontal="center" vertical="center" wrapText="1"/>
    </xf>
    <xf numFmtId="0" fontId="2" fillId="24" borderId="72" xfId="0" applyFont="1" applyFill="1" applyBorder="1" applyAlignment="1">
      <alignment horizontal="center" vertical="center" wrapText="1"/>
    </xf>
    <xf numFmtId="0" fontId="0" fillId="24" borderId="24" xfId="0" applyFill="1" applyBorder="1" applyAlignment="1">
      <alignment horizontal="center" vertical="center"/>
    </xf>
    <xf numFmtId="0" fontId="0" fillId="24" borderId="95" xfId="0" applyFill="1" applyBorder="1" applyAlignment="1">
      <alignment horizontal="center" vertical="center"/>
    </xf>
    <xf numFmtId="0" fontId="0" fillId="24" borderId="25" xfId="0" applyFill="1" applyBorder="1" applyAlignment="1">
      <alignment horizontal="center" vertical="center"/>
    </xf>
    <xf numFmtId="0" fontId="0" fillId="24" borderId="72" xfId="0" applyFill="1" applyBorder="1" applyAlignment="1">
      <alignment horizontal="center" vertical="center"/>
    </xf>
    <xf numFmtId="0" fontId="0" fillId="24" borderId="21" xfId="0" applyFill="1" applyBorder="1" applyAlignment="1">
      <alignment horizontal="center" vertical="center"/>
    </xf>
    <xf numFmtId="0" fontId="2" fillId="24" borderId="44" xfId="0" applyFont="1" applyFill="1" applyBorder="1" applyAlignment="1">
      <alignment horizontal="center" vertical="center"/>
    </xf>
    <xf numFmtId="0" fontId="0" fillId="0" borderId="71" xfId="0" applyBorder="1" applyAlignment="1">
      <alignment/>
    </xf>
    <xf numFmtId="0" fontId="2" fillId="24" borderId="35" xfId="0" applyFont="1" applyFill="1" applyBorder="1" applyAlignment="1">
      <alignment horizontal="center" vertical="center"/>
    </xf>
    <xf numFmtId="0" fontId="0" fillId="0" borderId="101" xfId="0" applyBorder="1" applyAlignment="1">
      <alignment/>
    </xf>
    <xf numFmtId="0" fontId="8" fillId="24" borderId="15" xfId="0" applyFont="1" applyFill="1" applyBorder="1" applyAlignment="1">
      <alignment horizontal="left" vertical="center"/>
    </xf>
    <xf numFmtId="0" fontId="2" fillId="24" borderId="45" xfId="0" applyFont="1" applyFill="1" applyBorder="1" applyAlignment="1">
      <alignment horizontal="center" vertical="center" wrapText="1" shrinkToFit="1"/>
    </xf>
    <xf numFmtId="0" fontId="2" fillId="24" borderId="102"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0" fillId="0" borderId="103" xfId="0" applyBorder="1" applyAlignment="1">
      <alignment/>
    </xf>
    <xf numFmtId="0" fontId="2" fillId="24" borderId="17" xfId="0" applyFont="1" applyFill="1" applyBorder="1" applyAlignment="1">
      <alignment horizontal="center" vertical="center"/>
    </xf>
    <xf numFmtId="0" fontId="2" fillId="24" borderId="44" xfId="0" applyFont="1" applyFill="1" applyBorder="1" applyAlignment="1">
      <alignment horizontal="center" vertical="center" wrapText="1"/>
    </xf>
    <xf numFmtId="0" fontId="2" fillId="24" borderId="71" xfId="0" applyFont="1" applyFill="1" applyBorder="1" applyAlignment="1">
      <alignment horizontal="center" vertical="center" wrapText="1"/>
    </xf>
    <xf numFmtId="0" fontId="2" fillId="24" borderId="37" xfId="0" applyFont="1" applyFill="1" applyBorder="1" applyAlignment="1">
      <alignment horizontal="center" vertical="center" wrapText="1"/>
    </xf>
    <xf numFmtId="0" fontId="7" fillId="24" borderId="76" xfId="0" applyFont="1" applyFill="1" applyBorder="1" applyAlignment="1">
      <alignment horizontal="center" vertical="center" wrapText="1"/>
    </xf>
    <xf numFmtId="0" fontId="7" fillId="24" borderId="72" xfId="0" applyFont="1" applyFill="1" applyBorder="1" applyAlignment="1">
      <alignment horizontal="center" vertical="center" wrapText="1"/>
    </xf>
    <xf numFmtId="0" fontId="7" fillId="24" borderId="103" xfId="0" applyFont="1" applyFill="1" applyBorder="1" applyAlignment="1">
      <alignment horizontal="center" vertical="center" wrapText="1"/>
    </xf>
    <xf numFmtId="0" fontId="2" fillId="24" borderId="70" xfId="0" applyFont="1" applyFill="1" applyBorder="1" applyAlignment="1">
      <alignment horizontal="center" vertical="center" wrapText="1"/>
    </xf>
    <xf numFmtId="0" fontId="2" fillId="24" borderId="78" xfId="0" applyFont="1" applyFill="1" applyBorder="1" applyAlignment="1">
      <alignment horizontal="center" vertical="center" wrapText="1"/>
    </xf>
    <xf numFmtId="0" fontId="2" fillId="24" borderId="104" xfId="0" applyFont="1" applyFill="1" applyBorder="1" applyAlignment="1">
      <alignment horizontal="center" vertical="center" wrapText="1"/>
    </xf>
    <xf numFmtId="0" fontId="7" fillId="24" borderId="32" xfId="0" applyFont="1" applyFill="1" applyBorder="1" applyAlignment="1">
      <alignment horizontal="center" vertical="center" wrapText="1"/>
    </xf>
    <xf numFmtId="0" fontId="0" fillId="24" borderId="105" xfId="0" applyFill="1" applyBorder="1" applyAlignment="1">
      <alignment horizontal="center" vertical="center"/>
    </xf>
    <xf numFmtId="0" fontId="27" fillId="25" borderId="77" xfId="60" applyNumberFormat="1" applyFont="1" applyFill="1" applyBorder="1" applyAlignment="1">
      <alignment horizontal="center" vertical="center" wrapText="1"/>
      <protection/>
    </xf>
    <xf numFmtId="0" fontId="27" fillId="25" borderId="79" xfId="60" applyNumberFormat="1" applyFont="1" applyFill="1" applyBorder="1" applyAlignment="1">
      <alignment horizontal="center" vertical="center" wrapText="1"/>
      <protection/>
    </xf>
    <xf numFmtId="0" fontId="27" fillId="25" borderId="80" xfId="60" applyNumberFormat="1" applyFont="1" applyFill="1" applyBorder="1" applyAlignment="1">
      <alignment horizontal="center" vertical="center" wrapText="1"/>
      <protection/>
    </xf>
    <xf numFmtId="0" fontId="27" fillId="25" borderId="32" xfId="61" applyNumberFormat="1" applyFont="1" applyFill="1" applyBorder="1" applyAlignment="1">
      <alignment horizontal="center" vertical="center" wrapText="1"/>
      <protection/>
    </xf>
    <xf numFmtId="0" fontId="27" fillId="25" borderId="72" xfId="61" applyNumberFormat="1" applyFont="1" applyFill="1" applyBorder="1" applyAlignment="1">
      <alignment horizontal="center" vertical="center" wrapText="1"/>
      <protection/>
    </xf>
    <xf numFmtId="0" fontId="27" fillId="25" borderId="106" xfId="61" applyNumberFormat="1" applyFont="1" applyFill="1" applyBorder="1" applyAlignment="1">
      <alignment horizontal="center" vertical="center" wrapText="1"/>
      <protection/>
    </xf>
    <xf numFmtId="0" fontId="27" fillId="25" borderId="45" xfId="61" applyNumberFormat="1" applyFont="1" applyFill="1" applyBorder="1" applyAlignment="1">
      <alignment horizontal="center" vertical="center" wrapText="1"/>
      <protection/>
    </xf>
    <xf numFmtId="0" fontId="27" fillId="25" borderId="79" xfId="61" applyNumberFormat="1" applyFont="1" applyFill="1" applyBorder="1" applyAlignment="1">
      <alignment horizontal="center" vertical="center" wrapText="1"/>
      <protection/>
    </xf>
    <xf numFmtId="0" fontId="27" fillId="25" borderId="80" xfId="61" applyNumberFormat="1" applyFont="1" applyFill="1" applyBorder="1" applyAlignment="1">
      <alignment horizontal="center" vertical="center" wrapText="1"/>
      <protection/>
    </xf>
    <xf numFmtId="0" fontId="27" fillId="25" borderId="70" xfId="61" applyNumberFormat="1" applyFont="1" applyFill="1" applyBorder="1" applyAlignment="1">
      <alignment horizontal="center" vertical="center" wrapText="1"/>
      <protection/>
    </xf>
    <xf numFmtId="0" fontId="27" fillId="25" borderId="32" xfId="61" applyNumberFormat="1" applyFont="1" applyFill="1" applyBorder="1" applyAlignment="1">
      <alignment horizontal="center" vertical="center"/>
      <protection/>
    </xf>
    <xf numFmtId="0" fontId="27" fillId="25" borderId="72" xfId="61" applyNumberFormat="1" applyFont="1" applyFill="1" applyBorder="1" applyAlignment="1">
      <alignment horizontal="center" vertical="center"/>
      <protection/>
    </xf>
    <xf numFmtId="0" fontId="27" fillId="25" borderId="106" xfId="61" applyNumberFormat="1" applyFont="1" applyFill="1" applyBorder="1" applyAlignment="1">
      <alignment horizontal="center" vertical="center"/>
      <protection/>
    </xf>
    <xf numFmtId="0" fontId="28" fillId="0" borderId="15" xfId="61" applyNumberFormat="1" applyFont="1" applyFill="1" applyBorder="1" applyAlignment="1">
      <alignment horizontal="left" vertical="center"/>
      <protection/>
    </xf>
    <xf numFmtId="49" fontId="28" fillId="0" borderId="15" xfId="63" applyNumberFormat="1" applyFont="1" applyBorder="1" applyAlignment="1">
      <alignment horizontal="left" vertical="center"/>
      <protection/>
    </xf>
    <xf numFmtId="192" fontId="28" fillId="0" borderId="15" xfId="63" applyNumberFormat="1" applyFont="1" applyFill="1" applyBorder="1" applyAlignment="1">
      <alignment horizontal="left" vertical="center"/>
      <protection/>
    </xf>
    <xf numFmtId="0" fontId="27" fillId="25" borderId="96" xfId="60" applyNumberFormat="1" applyFont="1" applyFill="1" applyBorder="1" applyAlignment="1">
      <alignment horizontal="center" vertical="center"/>
      <protection/>
    </xf>
    <xf numFmtId="0" fontId="27" fillId="25" borderId="95" xfId="60" applyNumberFormat="1" applyFont="1" applyFill="1" applyBorder="1" applyAlignment="1">
      <alignment horizontal="center" vertical="center"/>
      <protection/>
    </xf>
    <xf numFmtId="0" fontId="27" fillId="25" borderId="43" xfId="60" applyNumberFormat="1" applyFont="1" applyFill="1" applyBorder="1" applyAlignment="1">
      <alignment horizontal="center" vertical="center"/>
      <protection/>
    </xf>
    <xf numFmtId="0" fontId="27" fillId="25" borderId="70" xfId="60" applyNumberFormat="1" applyFont="1" applyFill="1" applyBorder="1" applyAlignment="1">
      <alignment horizontal="center" vertical="center" wrapText="1"/>
      <protection/>
    </xf>
    <xf numFmtId="0" fontId="27" fillId="25" borderId="72" xfId="60" applyNumberFormat="1" applyFont="1" applyFill="1" applyBorder="1" applyAlignment="1">
      <alignment horizontal="center" vertical="center" wrapText="1"/>
      <protection/>
    </xf>
    <xf numFmtId="0" fontId="27" fillId="25" borderId="106" xfId="60" applyNumberFormat="1" applyFont="1" applyFill="1" applyBorder="1" applyAlignment="1">
      <alignment horizontal="center" vertical="center" wrapText="1"/>
      <protection/>
    </xf>
    <xf numFmtId="0" fontId="27" fillId="25" borderId="83" xfId="61" applyNumberFormat="1" applyFont="1" applyFill="1" applyBorder="1" applyAlignment="1">
      <alignment horizontal="center" vertical="center"/>
      <protection/>
    </xf>
    <xf numFmtId="0" fontId="27" fillId="25" borderId="84" xfId="61" applyNumberFormat="1" applyFont="1" applyFill="1" applyBorder="1" applyAlignment="1">
      <alignment horizontal="center" vertical="center"/>
      <protection/>
    </xf>
    <xf numFmtId="0" fontId="27" fillId="25" borderId="14" xfId="61" applyNumberFormat="1" applyFont="1" applyFill="1" applyBorder="1" applyAlignment="1">
      <alignment horizontal="center" vertical="center"/>
      <protection/>
    </xf>
    <xf numFmtId="0" fontId="27" fillId="25" borderId="95" xfId="61" applyNumberFormat="1" applyFont="1" applyFill="1" applyBorder="1" applyAlignment="1">
      <alignment horizontal="center" vertical="center"/>
      <protection/>
    </xf>
    <xf numFmtId="0" fontId="27" fillId="25" borderId="43" xfId="61" applyNumberFormat="1" applyFont="1" applyFill="1" applyBorder="1" applyAlignment="1">
      <alignment horizontal="center" vertical="center"/>
      <protection/>
    </xf>
    <xf numFmtId="0" fontId="27" fillId="25" borderId="71" xfId="61" applyNumberFormat="1" applyFont="1" applyFill="1" applyBorder="1" applyAlignment="1">
      <alignment horizontal="center" vertical="center"/>
      <protection/>
    </xf>
    <xf numFmtId="0" fontId="27" fillId="25" borderId="37" xfId="61" applyNumberFormat="1" applyFont="1" applyFill="1" applyBorder="1" applyAlignment="1">
      <alignment horizontal="center" vertical="center"/>
      <protection/>
    </xf>
    <xf numFmtId="49" fontId="27" fillId="25" borderId="14" xfId="62" applyNumberFormat="1" applyFont="1" applyFill="1" applyBorder="1" applyAlignment="1">
      <alignment horizontal="center" vertical="center"/>
      <protection/>
    </xf>
    <xf numFmtId="49" fontId="27" fillId="25" borderId="10" xfId="62" applyNumberFormat="1" applyFont="1" applyFill="1" applyBorder="1" applyAlignment="1">
      <alignment horizontal="center" vertical="center"/>
      <protection/>
    </xf>
    <xf numFmtId="49" fontId="27" fillId="25" borderId="11" xfId="62" applyNumberFormat="1" applyFont="1" applyFill="1" applyBorder="1" applyAlignment="1">
      <alignment horizontal="center" vertical="center"/>
      <protection/>
    </xf>
    <xf numFmtId="0" fontId="27" fillId="25" borderId="96" xfId="61" applyNumberFormat="1" applyFont="1" applyFill="1" applyBorder="1" applyAlignment="1">
      <alignment horizontal="center" vertical="center" wrapText="1"/>
      <protection/>
    </xf>
    <xf numFmtId="0" fontId="27" fillId="25" borderId="45" xfId="61" applyNumberFormat="1" applyFont="1" applyFill="1" applyBorder="1" applyAlignment="1">
      <alignment horizontal="center" vertical="center"/>
      <protection/>
    </xf>
    <xf numFmtId="0" fontId="27" fillId="25" borderId="79" xfId="61" applyNumberFormat="1" applyFont="1" applyFill="1" applyBorder="1" applyAlignment="1">
      <alignment horizontal="center" vertical="center"/>
      <protection/>
    </xf>
    <xf numFmtId="0" fontId="27" fillId="25" borderId="80" xfId="61" applyNumberFormat="1" applyFont="1" applyFill="1" applyBorder="1" applyAlignment="1">
      <alignment horizontal="center" vertical="center"/>
      <protection/>
    </xf>
    <xf numFmtId="0" fontId="27" fillId="25" borderId="40" xfId="61" applyNumberFormat="1" applyFont="1" applyFill="1" applyBorder="1" applyAlignment="1">
      <alignment horizontal="center" vertical="center" wrapText="1"/>
      <protection/>
    </xf>
    <xf numFmtId="0" fontId="27" fillId="25" borderId="23" xfId="61" applyNumberFormat="1" applyFont="1" applyFill="1" applyBorder="1" applyAlignment="1">
      <alignment horizontal="center" vertical="center" wrapText="1"/>
      <protection/>
    </xf>
    <xf numFmtId="0" fontId="27" fillId="25" borderId="107" xfId="61" applyNumberFormat="1" applyFont="1" applyFill="1" applyBorder="1" applyAlignment="1">
      <alignment horizontal="center" vertical="center" wrapText="1"/>
      <protection/>
    </xf>
    <xf numFmtId="0" fontId="0" fillId="0" borderId="0" xfId="0" applyFill="1" applyAlignment="1">
      <alignment horizontal="left" vertical="top" wrapText="1"/>
    </xf>
    <xf numFmtId="0" fontId="0" fillId="0" borderId="0" xfId="0" applyFill="1" applyAlignment="1">
      <alignment horizontal="lef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結果表・一覧表様式集（農林業経営体調査）扉・本文（印刷後の修正100713）" xfId="61"/>
    <cellStyle name="標準_南あわじ市28_2010農セン(確定値)_客体候補名簿(新旧市区町村別一覧表)秘有_H23.3" xfId="62"/>
    <cellStyle name="標準_南あわじ市28_2010農セン(確定値)_農林業経営体(新旧市区町村別一覧表)秘有_H23.3" xfId="63"/>
    <cellStyle name="良い" xfId="64"/>
  </cellStyles>
  <dxfs count="5">
    <dxf/>
    <dxf>
      <font>
        <color rgb="FFFF0000"/>
      </font>
    </dxf>
    <dxf>
      <font>
        <color rgb="FFFF0000"/>
      </font>
    </dxf>
    <dxf>
      <font>
        <b val="0"/>
        <i val="0"/>
        <color rgb="FFFF0000"/>
      </font>
    </dxf>
    <dxf>
      <font>
        <b val="0"/>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ＭＳ Ｐゴシック"/>
                <a:ea typeface="ＭＳ Ｐゴシック"/>
                <a:cs typeface="ＭＳ Ｐゴシック"/>
              </a:rPr>
              <a:t>南あわじ市経営耕地面積規模別農業経営体数</a:t>
            </a:r>
          </a:p>
        </c:rich>
      </c:tx>
      <c:layout>
        <c:manualLayout>
          <c:xMode val="factor"/>
          <c:yMode val="factor"/>
          <c:x val="-0.00575"/>
          <c:y val="-0.004"/>
        </c:manualLayout>
      </c:layout>
      <c:spPr>
        <a:noFill/>
        <a:ln>
          <a:noFill/>
        </a:ln>
      </c:spPr>
    </c:title>
    <c:view3D>
      <c:rotX val="15"/>
      <c:hPercent val="100"/>
      <c:rotY val="0"/>
      <c:depthPercent val="100"/>
      <c:rAngAx val="1"/>
    </c:view3D>
    <c:plotArea>
      <c:layout>
        <c:manualLayout>
          <c:xMode val="edge"/>
          <c:yMode val="edge"/>
          <c:x val="0.044"/>
          <c:y val="0.463"/>
          <c:w val="0.73475"/>
          <c:h val="0.4067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0.0%" sourceLinked="0"/>
            <c:txPr>
              <a:bodyPr vert="horz" rot="0" anchor="ctr"/>
              <a:lstStyle/>
              <a:p>
                <a:pPr algn="ctr">
                  <a:defRPr lang="en-US" cap="none" sz="825" b="0" i="0" u="none" baseline="0">
                    <a:solidFill>
                      <a:srgbClr val="000000"/>
                    </a:solidFill>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'その他結果表'!$C$14:$H$14</c:f>
              <c:strCache/>
            </c:strRef>
          </c:cat>
          <c:val>
            <c:numRef>
              <c:f>'その他結果表'!$C$17:$H$17</c:f>
              <c:numCache/>
            </c:numRef>
          </c:val>
        </c:ser>
      </c:pie3DChart>
      <c:spPr>
        <a:noFill/>
        <a:ln>
          <a:noFill/>
        </a:ln>
      </c:spPr>
    </c:plotArea>
    <c:legend>
      <c:legendPos val="r"/>
      <c:layout>
        <c:manualLayout>
          <c:xMode val="edge"/>
          <c:yMode val="edge"/>
          <c:x val="0.796"/>
          <c:y val="0.38625"/>
          <c:w val="0.19525"/>
          <c:h val="0.39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sideWall>
      <c:thickness val="0"/>
    </c:sideWall>
    <c:backWall>
      <c:thickness val="0"/>
    </c:backWall>
    <c:plotVisOnly val="1"/>
    <c:dispBlanksAs val="zero"/>
    <c:showDLblsOverMax val="0"/>
  </c:chart>
  <c:spPr>
    <a:gradFill rotWithShape="1">
      <a:gsLst>
        <a:gs pos="0">
          <a:srgbClr val="FFFFFF"/>
        </a:gs>
        <a:gs pos="100000">
          <a:srgbClr val="CCFFFF"/>
        </a:gs>
      </a:gsLst>
      <a:lin ang="5400000" scaled="1"/>
    </a:gra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ＭＳ Ｐゴシック"/>
                <a:ea typeface="ＭＳ Ｐゴシック"/>
                <a:cs typeface="ＭＳ Ｐゴシック"/>
              </a:rPr>
              <a:t>南あわじ市農産物販売金額規模別経営体数</a:t>
            </a:r>
          </a:p>
        </c:rich>
      </c:tx>
      <c:layout>
        <c:manualLayout>
          <c:xMode val="factor"/>
          <c:yMode val="factor"/>
          <c:x val="-0.026"/>
          <c:y val="0"/>
        </c:manualLayout>
      </c:layout>
      <c:spPr>
        <a:noFill/>
        <a:ln>
          <a:noFill/>
        </a:ln>
      </c:spPr>
    </c:title>
    <c:view3D>
      <c:rotX val="15"/>
      <c:hPercent val="100"/>
      <c:rotY val="0"/>
      <c:depthPercent val="100"/>
      <c:rAngAx val="1"/>
    </c:view3D>
    <c:plotArea>
      <c:layout>
        <c:manualLayout>
          <c:xMode val="edge"/>
          <c:yMode val="edge"/>
          <c:x val="0.087"/>
          <c:y val="0.4525"/>
          <c:w val="0.563"/>
          <c:h val="0.373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numFmt formatCode="0.0%" sourceLinked="0"/>
            <c:txPr>
              <a:bodyPr vert="horz" rot="0" anchor="ctr"/>
              <a:lstStyle/>
              <a:p>
                <a:pPr algn="ctr">
                  <a:defRPr lang="en-US" cap="none" sz="1125" b="0" i="0" u="none" baseline="0">
                    <a:solidFill>
                      <a:srgbClr val="000000"/>
                    </a:solidFill>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'その他結果表'!$C$22:$J$22</c:f>
              <c:strCache/>
            </c:strRef>
          </c:cat>
          <c:val>
            <c:numRef>
              <c:f>'その他結果表'!$C$25:$J$25</c:f>
              <c:numCache/>
            </c:numRef>
          </c:val>
        </c:ser>
      </c:pie3DChart>
      <c:spPr>
        <a:noFill/>
        <a:ln>
          <a:noFill/>
        </a:ln>
      </c:spPr>
    </c:plotArea>
    <c:legend>
      <c:legendPos val="r"/>
      <c:layout>
        <c:manualLayout>
          <c:xMode val="edge"/>
          <c:yMode val="edge"/>
          <c:x val="0.76675"/>
          <c:y val="0.3805"/>
          <c:w val="0.2245"/>
          <c:h val="0.4927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ＭＳ Ｐゴシック"/>
              <a:ea typeface="ＭＳ Ｐゴシック"/>
              <a:cs typeface="ＭＳ Ｐゴシック"/>
            </a:defRPr>
          </a:pPr>
        </a:p>
      </c:txPr>
    </c:legend>
    <c:sideWall>
      <c:thickness val="0"/>
    </c:sideWall>
    <c:backWall>
      <c:thickness val="0"/>
    </c:backWall>
    <c:plotVisOnly val="1"/>
    <c:dispBlanksAs val="zero"/>
    <c:showDLblsOverMax val="0"/>
  </c:chart>
  <c:spPr>
    <a:gradFill rotWithShape="1">
      <a:gsLst>
        <a:gs pos="0">
          <a:srgbClr val="FFFFFF"/>
        </a:gs>
        <a:gs pos="100000">
          <a:srgbClr val="CCFFFF"/>
        </a:gs>
      </a:gsLst>
      <a:lin ang="5400000" scaled="1"/>
    </a:gradFill>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ＭＳ Ｐゴシック"/>
                <a:ea typeface="ＭＳ Ｐゴシック"/>
                <a:cs typeface="ＭＳ Ｐゴシック"/>
              </a:rPr>
              <a:t>南あわじ市農産物出荷先別経営体数</a:t>
            </a:r>
          </a:p>
        </c:rich>
      </c:tx>
      <c:layout>
        <c:manualLayout>
          <c:xMode val="factor"/>
          <c:yMode val="factor"/>
          <c:x val="-0.03325"/>
          <c:y val="0"/>
        </c:manualLayout>
      </c:layout>
      <c:spPr>
        <a:noFill/>
        <a:ln>
          <a:noFill/>
        </a:ln>
      </c:spPr>
    </c:title>
    <c:plotArea>
      <c:layout>
        <c:manualLayout>
          <c:xMode val="edge"/>
          <c:yMode val="edge"/>
          <c:x val="0.02075"/>
          <c:y val="0.15375"/>
          <c:w val="0.9585"/>
          <c:h val="0.810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'その他結果表'!$E$30:$K$30</c:f>
              <c:strCache/>
            </c:strRef>
          </c:cat>
          <c:val>
            <c:numRef>
              <c:f>'その他結果表'!$E$33:$K$33</c:f>
              <c:numCache/>
            </c:numRef>
          </c:val>
        </c:ser>
        <c:axId val="6047420"/>
        <c:axId val="54426781"/>
      </c:barChart>
      <c:catAx>
        <c:axId val="6047420"/>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900" b="0" i="0" u="none" baseline="0">
                <a:solidFill>
                  <a:srgbClr val="000000"/>
                </a:solidFill>
                <a:latin typeface="ＭＳ Ｐゴシック"/>
                <a:ea typeface="ＭＳ Ｐゴシック"/>
                <a:cs typeface="ＭＳ Ｐゴシック"/>
              </a:defRPr>
            </a:pPr>
          </a:p>
        </c:txPr>
        <c:crossAx val="54426781"/>
        <c:crosses val="autoZero"/>
        <c:auto val="1"/>
        <c:lblOffset val="100"/>
        <c:tickLblSkip val="1"/>
        <c:noMultiLvlLbl val="0"/>
      </c:catAx>
      <c:valAx>
        <c:axId val="5442678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047420"/>
        <c:crossesAt val="1"/>
        <c:crossBetween val="between"/>
        <c:dispUnits/>
      </c:valAx>
      <c:spPr>
        <a:solidFill>
          <a:srgbClr val="FFFFFF"/>
        </a:solidFill>
        <a:ln w="3175">
          <a:noFill/>
        </a:ln>
      </c:spPr>
    </c:plotArea>
    <c:plotVisOnly val="1"/>
    <c:dispBlanksAs val="gap"/>
    <c:showDLblsOverMax val="0"/>
  </c:chart>
  <c:spPr>
    <a:gradFill rotWithShape="1">
      <a:gsLst>
        <a:gs pos="0">
          <a:srgbClr val="FFFFFF"/>
        </a:gs>
        <a:gs pos="100000">
          <a:srgbClr val="CCFFFF"/>
        </a:gs>
      </a:gsLst>
      <a:lin ang="5400000" scaled="1"/>
    </a:gra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0</xdr:row>
      <xdr:rowOff>152400</xdr:rowOff>
    </xdr:from>
    <xdr:to>
      <xdr:col>10</xdr:col>
      <xdr:colOff>514350</xdr:colOff>
      <xdr:row>3</xdr:row>
      <xdr:rowOff>133350</xdr:rowOff>
    </xdr:to>
    <xdr:grpSp>
      <xdr:nvGrpSpPr>
        <xdr:cNvPr id="1" name="Group 1"/>
        <xdr:cNvGrpSpPr>
          <a:grpSpLocks/>
        </xdr:cNvGrpSpPr>
      </xdr:nvGrpSpPr>
      <xdr:grpSpPr>
        <a:xfrm>
          <a:off x="1295400" y="152400"/>
          <a:ext cx="6810375" cy="495300"/>
          <a:chOff x="89" y="16"/>
          <a:chExt cx="805" cy="52"/>
        </a:xfrm>
        <a:solidFill>
          <a:srgbClr val="FFFFFF"/>
        </a:solidFill>
      </xdr:grpSpPr>
      <xdr:sp>
        <xdr:nvSpPr>
          <xdr:cNvPr id="2" name="AutoShape 2"/>
          <xdr:cNvSpPr>
            <a:spLocks/>
          </xdr:cNvSpPr>
        </xdr:nvSpPr>
        <xdr:spPr>
          <a:xfrm>
            <a:off x="89" y="16"/>
            <a:ext cx="805" cy="52"/>
          </a:xfrm>
          <a:prstGeom prst="roundRect">
            <a:avLst/>
          </a:prstGeom>
          <a:solidFill>
            <a:srgbClr val="00FF00"/>
          </a:solidFill>
          <a:ln w="57150" cmpd="thickThin">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WordArt 3"/>
          <xdr:cNvSpPr>
            <a:spLocks/>
          </xdr:cNvSpPr>
        </xdr:nvSpPr>
        <xdr:spPr>
          <a:xfrm>
            <a:off x="155" y="27"/>
            <a:ext cx="669" cy="28"/>
          </a:xfrm>
          <a:prstGeom prst="rect">
            <a:avLst/>
          </a:prstGeom>
          <a:noFill/>
          <a:ln w="9525" cmpd="sng">
            <a:noFill/>
          </a:ln>
        </xdr:spPr>
        <xdr:txBody>
          <a:bodyPr vertOverflow="clip" wrap="square"/>
          <a:p>
            <a:pPr algn="ctr">
              <a:defRPr/>
            </a:pPr>
            <a:r>
              <a:rPr lang="en-US" cap="none" sz="2800" b="0" i="1" u="none" baseline="0">
                <a:solidFill>
                  <a:srgbClr val="000000"/>
                </a:solidFill>
                <a:latin typeface="ＭＳ Ｐゴシック"/>
                <a:ea typeface="ＭＳ Ｐゴシック"/>
                <a:cs typeface="ＭＳ Ｐゴシック"/>
              </a:rPr>
              <a:t>2015</a:t>
            </a:r>
            <a:r>
              <a:rPr lang="en-US" cap="none" sz="2800" b="0" i="1" u="none" baseline="0">
                <a:solidFill>
                  <a:srgbClr val="000000"/>
                </a:solidFill>
                <a:latin typeface="ＭＳ Ｐゴシック"/>
                <a:ea typeface="ＭＳ Ｐゴシック"/>
                <a:cs typeface="ＭＳ Ｐゴシック"/>
              </a:rPr>
              <a:t>年農林業センサス結果・・・前回比</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266700</xdr:rowOff>
    </xdr:from>
    <xdr:to>
      <xdr:col>10</xdr:col>
      <xdr:colOff>0</xdr:colOff>
      <xdr:row>2</xdr:row>
      <xdr:rowOff>38100</xdr:rowOff>
    </xdr:to>
    <xdr:grpSp>
      <xdr:nvGrpSpPr>
        <xdr:cNvPr id="1" name="Group 4"/>
        <xdr:cNvGrpSpPr>
          <a:grpSpLocks/>
        </xdr:cNvGrpSpPr>
      </xdr:nvGrpSpPr>
      <xdr:grpSpPr>
        <a:xfrm>
          <a:off x="1876425" y="266700"/>
          <a:ext cx="5486400" cy="495300"/>
          <a:chOff x="89" y="16"/>
          <a:chExt cx="805" cy="52"/>
        </a:xfrm>
        <a:solidFill>
          <a:srgbClr val="FFFFFF"/>
        </a:solidFill>
      </xdr:grpSpPr>
      <xdr:sp>
        <xdr:nvSpPr>
          <xdr:cNvPr id="2" name="AutoShape 5"/>
          <xdr:cNvSpPr>
            <a:spLocks/>
          </xdr:cNvSpPr>
        </xdr:nvSpPr>
        <xdr:spPr>
          <a:xfrm>
            <a:off x="89" y="16"/>
            <a:ext cx="805" cy="52"/>
          </a:xfrm>
          <a:prstGeom prst="roundRect">
            <a:avLst/>
          </a:prstGeom>
          <a:solidFill>
            <a:srgbClr val="00FF00"/>
          </a:solidFill>
          <a:ln w="57150" cmpd="thickThin">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WordArt 6"/>
          <xdr:cNvSpPr>
            <a:spLocks/>
          </xdr:cNvSpPr>
        </xdr:nvSpPr>
        <xdr:spPr>
          <a:xfrm>
            <a:off x="155" y="27"/>
            <a:ext cx="669" cy="28"/>
          </a:xfrm>
          <a:prstGeom prst="rect">
            <a:avLst/>
          </a:prstGeom>
          <a:noFill/>
          <a:ln w="9525" cmpd="sng">
            <a:noFill/>
          </a:ln>
        </xdr:spPr>
        <xdr:txBody>
          <a:bodyPr vertOverflow="clip" wrap="square"/>
          <a:p>
            <a:pPr algn="ctr">
              <a:defRPr/>
            </a:pPr>
            <a:r>
              <a:rPr lang="en-US" cap="none" sz="2800" b="0" i="1" u="none" baseline="0">
                <a:solidFill>
                  <a:srgbClr val="000000"/>
                </a:solidFill>
                <a:latin typeface="ＭＳ Ｐゴシック"/>
                <a:ea typeface="ＭＳ Ｐゴシック"/>
                <a:cs typeface="ＭＳ Ｐゴシック"/>
              </a:rPr>
              <a:t>2015</a:t>
            </a:r>
            <a:r>
              <a:rPr lang="en-US" cap="none" sz="2800" b="0" i="1" u="none" baseline="0">
                <a:solidFill>
                  <a:srgbClr val="000000"/>
                </a:solidFill>
                <a:latin typeface="ＭＳ Ｐゴシック"/>
                <a:ea typeface="ＭＳ Ｐゴシック"/>
                <a:cs typeface="ＭＳ Ｐゴシック"/>
              </a:rPr>
              <a:t>年農林業センサス結果表</a:t>
            </a:r>
          </a:p>
        </xdr:txBody>
      </xdr:sp>
    </xdr:grpSp>
    <xdr:clientData/>
  </xdr:twoCellAnchor>
  <xdr:twoCellAnchor>
    <xdr:from>
      <xdr:col>8</xdr:col>
      <xdr:colOff>66675</xdr:colOff>
      <xdr:row>12</xdr:row>
      <xdr:rowOff>19050</xdr:rowOff>
    </xdr:from>
    <xdr:to>
      <xdr:col>12</xdr:col>
      <xdr:colOff>666750</xdr:colOff>
      <xdr:row>19</xdr:row>
      <xdr:rowOff>304800</xdr:rowOff>
    </xdr:to>
    <xdr:graphicFrame>
      <xdr:nvGraphicFramePr>
        <xdr:cNvPr id="4" name="グラフ 8"/>
        <xdr:cNvGraphicFramePr/>
      </xdr:nvGraphicFramePr>
      <xdr:xfrm>
        <a:off x="6096000" y="3514725"/>
        <a:ext cx="3352800" cy="242887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34</xdr:row>
      <xdr:rowOff>28575</xdr:rowOff>
    </xdr:from>
    <xdr:to>
      <xdr:col>5</xdr:col>
      <xdr:colOff>600075</xdr:colOff>
      <xdr:row>47</xdr:row>
      <xdr:rowOff>19050</xdr:rowOff>
    </xdr:to>
    <xdr:graphicFrame>
      <xdr:nvGraphicFramePr>
        <xdr:cNvPr id="5" name="グラフ 9"/>
        <xdr:cNvGraphicFramePr/>
      </xdr:nvGraphicFramePr>
      <xdr:xfrm>
        <a:off x="161925" y="9858375"/>
        <a:ext cx="4495800" cy="2714625"/>
      </xdr:xfrm>
      <a:graphic>
        <a:graphicData uri="http://schemas.openxmlformats.org/drawingml/2006/chart">
          <c:chart xmlns:c="http://schemas.openxmlformats.org/drawingml/2006/chart" r:id="rId2"/>
        </a:graphicData>
      </a:graphic>
    </xdr:graphicFrame>
    <xdr:clientData/>
  </xdr:twoCellAnchor>
  <xdr:twoCellAnchor>
    <xdr:from>
      <xdr:col>6</xdr:col>
      <xdr:colOff>28575</xdr:colOff>
      <xdr:row>34</xdr:row>
      <xdr:rowOff>19050</xdr:rowOff>
    </xdr:from>
    <xdr:to>
      <xdr:col>12</xdr:col>
      <xdr:colOff>638175</xdr:colOff>
      <xdr:row>47</xdr:row>
      <xdr:rowOff>19050</xdr:rowOff>
    </xdr:to>
    <xdr:graphicFrame>
      <xdr:nvGraphicFramePr>
        <xdr:cNvPr id="6" name="グラフ 10"/>
        <xdr:cNvGraphicFramePr/>
      </xdr:nvGraphicFramePr>
      <xdr:xfrm>
        <a:off x="4743450" y="9848850"/>
        <a:ext cx="4676775" cy="27241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xdr:row>
      <xdr:rowOff>428625</xdr:rowOff>
    </xdr:from>
    <xdr:to>
      <xdr:col>16</xdr:col>
      <xdr:colOff>0</xdr:colOff>
      <xdr:row>1</xdr:row>
      <xdr:rowOff>628650</xdr:rowOff>
    </xdr:to>
    <xdr:sp>
      <xdr:nvSpPr>
        <xdr:cNvPr id="1" name="Text Box 1"/>
        <xdr:cNvSpPr txBox="1">
          <a:spLocks noChangeArrowheads="1"/>
        </xdr:cNvSpPr>
      </xdr:nvSpPr>
      <xdr:spPr>
        <a:xfrm>
          <a:off x="14201775" y="1323975"/>
          <a:ext cx="0" cy="200025"/>
        </a:xfrm>
        <a:prstGeom prst="rect">
          <a:avLst/>
        </a:prstGeom>
        <a:solidFill>
          <a:srgbClr val="FFFFFF"/>
        </a:solidFill>
        <a:ln w="9525" cmpd="sng">
          <a:noFill/>
        </a:ln>
      </xdr:spPr>
      <xdr:txBody>
        <a:bodyPr vertOverflow="clip" wrap="square" lIns="27432" tIns="0" rIns="0" bIns="18288" anchor="b"/>
        <a:p>
          <a:pPr algn="l">
            <a:defRPr/>
          </a:pPr>
          <a:r>
            <a:rPr lang="en-US" cap="none" sz="1200" b="0" i="0" u="none" baseline="0">
              <a:solidFill>
                <a:srgbClr val="000000"/>
              </a:solidFill>
              <a:latin typeface="ＭＳ Ｐゴシック"/>
              <a:ea typeface="ＭＳ Ｐゴシック"/>
              <a:cs typeface="ＭＳ Ｐゴシック"/>
            </a:rPr>
            <a:t>単位：人</a:t>
          </a:r>
        </a:p>
      </xdr:txBody>
    </xdr:sp>
    <xdr:clientData/>
  </xdr:twoCellAnchor>
  <xdr:twoCellAnchor>
    <xdr:from>
      <xdr:col>3</xdr:col>
      <xdr:colOff>390525</xdr:colOff>
      <xdr:row>0</xdr:row>
      <xdr:rowOff>95250</xdr:rowOff>
    </xdr:from>
    <xdr:to>
      <xdr:col>11</xdr:col>
      <xdr:colOff>628650</xdr:colOff>
      <xdr:row>0</xdr:row>
      <xdr:rowOff>590550</xdr:rowOff>
    </xdr:to>
    <xdr:grpSp>
      <xdr:nvGrpSpPr>
        <xdr:cNvPr id="2" name="Group 2"/>
        <xdr:cNvGrpSpPr>
          <a:grpSpLocks/>
        </xdr:cNvGrpSpPr>
      </xdr:nvGrpSpPr>
      <xdr:grpSpPr>
        <a:xfrm>
          <a:off x="3219450" y="95250"/>
          <a:ext cx="7258050" cy="495300"/>
          <a:chOff x="89" y="16"/>
          <a:chExt cx="805" cy="52"/>
        </a:xfrm>
        <a:solidFill>
          <a:srgbClr val="FFFFFF"/>
        </a:solidFill>
      </xdr:grpSpPr>
      <xdr:sp>
        <xdr:nvSpPr>
          <xdr:cNvPr id="3" name="AutoShape 3"/>
          <xdr:cNvSpPr>
            <a:spLocks/>
          </xdr:cNvSpPr>
        </xdr:nvSpPr>
        <xdr:spPr>
          <a:xfrm>
            <a:off x="89" y="16"/>
            <a:ext cx="805" cy="52"/>
          </a:xfrm>
          <a:prstGeom prst="roundRect">
            <a:avLst/>
          </a:prstGeom>
          <a:solidFill>
            <a:srgbClr val="00FF00"/>
          </a:solidFill>
          <a:ln w="57150" cmpd="thickThin">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WordArt 4"/>
          <xdr:cNvSpPr>
            <a:spLocks/>
          </xdr:cNvSpPr>
        </xdr:nvSpPr>
        <xdr:spPr>
          <a:xfrm>
            <a:off x="154" y="27"/>
            <a:ext cx="670" cy="28"/>
          </a:xfrm>
          <a:prstGeom prst="rect">
            <a:avLst/>
          </a:prstGeom>
          <a:noFill/>
          <a:ln w="9525" cmpd="sng">
            <a:noFill/>
          </a:ln>
        </xdr:spPr>
        <xdr:txBody>
          <a:bodyPr vertOverflow="clip" wrap="square"/>
          <a:p>
            <a:pPr algn="ctr">
              <a:defRPr/>
            </a:pPr>
            <a:r>
              <a:rPr lang="en-US" cap="none" sz="2800" b="0" i="1" u="none" baseline="0">
                <a:solidFill>
                  <a:srgbClr val="000000"/>
                </a:solidFill>
                <a:latin typeface="ＭＳ Ｐゴシック"/>
                <a:ea typeface="ＭＳ Ｐゴシック"/>
                <a:cs typeface="ＭＳ Ｐゴシック"/>
              </a:rPr>
              <a:t>2015</a:t>
            </a:r>
            <a:r>
              <a:rPr lang="en-US" cap="none" sz="2800" b="0" i="1" u="none" baseline="0">
                <a:solidFill>
                  <a:srgbClr val="000000"/>
                </a:solidFill>
                <a:latin typeface="ＭＳ Ｐゴシック"/>
                <a:ea typeface="ＭＳ Ｐゴシック"/>
                <a:cs typeface="ＭＳ Ｐゴシック"/>
              </a:rPr>
              <a:t>年農林業センサス結果表・・・旧市区町村別（１）</a:t>
            </a:r>
          </a:p>
        </xdr:txBody>
      </xdr:sp>
    </xdr:grpSp>
    <xdr:clientData/>
  </xdr:twoCellAnchor>
  <xdr:twoCellAnchor>
    <xdr:from>
      <xdr:col>15</xdr:col>
      <xdr:colOff>104775</xdr:colOff>
      <xdr:row>1</xdr:row>
      <xdr:rowOff>419100</xdr:rowOff>
    </xdr:from>
    <xdr:to>
      <xdr:col>15</xdr:col>
      <xdr:colOff>781050</xdr:colOff>
      <xdr:row>1</xdr:row>
      <xdr:rowOff>619125</xdr:rowOff>
    </xdr:to>
    <xdr:sp>
      <xdr:nvSpPr>
        <xdr:cNvPr id="5" name="Text Box 1"/>
        <xdr:cNvSpPr txBox="1">
          <a:spLocks noChangeArrowheads="1"/>
        </xdr:cNvSpPr>
      </xdr:nvSpPr>
      <xdr:spPr>
        <a:xfrm>
          <a:off x="13496925" y="1314450"/>
          <a:ext cx="676275" cy="200025"/>
        </a:xfrm>
        <a:prstGeom prst="rect">
          <a:avLst/>
        </a:prstGeom>
        <a:solidFill>
          <a:srgbClr val="FFFFFF"/>
        </a:solidFill>
        <a:ln w="9525" cmpd="sng">
          <a:noFill/>
        </a:ln>
      </xdr:spPr>
      <xdr:txBody>
        <a:bodyPr vertOverflow="clip" wrap="square" lIns="27432" tIns="0" rIns="0" bIns="18288" anchor="b"/>
        <a:p>
          <a:pPr algn="l">
            <a:defRPr/>
          </a:pPr>
          <a:r>
            <a:rPr lang="en-US" cap="none" sz="1200" b="0" i="0" u="none" baseline="0">
              <a:solidFill>
                <a:srgbClr val="000000"/>
              </a:solidFill>
              <a:latin typeface="ＭＳ Ｐゴシック"/>
              <a:ea typeface="ＭＳ Ｐゴシック"/>
              <a:cs typeface="ＭＳ Ｐゴシック"/>
            </a:rPr>
            <a:t>単位：人</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0</xdr:row>
      <xdr:rowOff>171450</xdr:rowOff>
    </xdr:from>
    <xdr:to>
      <xdr:col>12</xdr:col>
      <xdr:colOff>323850</xdr:colOff>
      <xdr:row>0</xdr:row>
      <xdr:rowOff>666750</xdr:rowOff>
    </xdr:to>
    <xdr:grpSp>
      <xdr:nvGrpSpPr>
        <xdr:cNvPr id="1" name="Group 2"/>
        <xdr:cNvGrpSpPr>
          <a:grpSpLocks/>
        </xdr:cNvGrpSpPr>
      </xdr:nvGrpSpPr>
      <xdr:grpSpPr>
        <a:xfrm>
          <a:off x="4200525" y="171450"/>
          <a:ext cx="6334125" cy="495300"/>
          <a:chOff x="89" y="16"/>
          <a:chExt cx="805" cy="52"/>
        </a:xfrm>
        <a:solidFill>
          <a:srgbClr val="FFFFFF"/>
        </a:solidFill>
      </xdr:grpSpPr>
      <xdr:sp>
        <xdr:nvSpPr>
          <xdr:cNvPr id="2" name="AutoShape 3"/>
          <xdr:cNvSpPr>
            <a:spLocks/>
          </xdr:cNvSpPr>
        </xdr:nvSpPr>
        <xdr:spPr>
          <a:xfrm>
            <a:off x="89" y="16"/>
            <a:ext cx="805" cy="52"/>
          </a:xfrm>
          <a:prstGeom prst="roundRect">
            <a:avLst/>
          </a:prstGeom>
          <a:solidFill>
            <a:srgbClr val="00FF00"/>
          </a:solidFill>
          <a:ln w="57150" cmpd="thickThin">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WordArt 4"/>
          <xdr:cNvSpPr>
            <a:spLocks/>
          </xdr:cNvSpPr>
        </xdr:nvSpPr>
        <xdr:spPr>
          <a:xfrm>
            <a:off x="154" y="27"/>
            <a:ext cx="668" cy="28"/>
          </a:xfrm>
          <a:prstGeom prst="rect">
            <a:avLst/>
          </a:prstGeom>
          <a:noFill/>
          <a:ln w="9525" cmpd="sng">
            <a:noFill/>
          </a:ln>
        </xdr:spPr>
        <xdr:txBody>
          <a:bodyPr vertOverflow="clip" wrap="square"/>
          <a:p>
            <a:pPr algn="ctr">
              <a:defRPr/>
            </a:pPr>
            <a:r>
              <a:rPr lang="en-US" cap="none" sz="2800" b="0" i="1" u="none" baseline="0">
                <a:solidFill>
                  <a:srgbClr val="000000"/>
                </a:solidFill>
                <a:latin typeface="ＭＳ Ｐゴシック"/>
                <a:ea typeface="ＭＳ Ｐゴシック"/>
                <a:cs typeface="ＭＳ Ｐゴシック"/>
              </a:rPr>
              <a:t>2015</a:t>
            </a:r>
            <a:r>
              <a:rPr lang="en-US" cap="none" sz="2800" b="0" i="1" u="none" baseline="0">
                <a:solidFill>
                  <a:srgbClr val="000000"/>
                </a:solidFill>
                <a:latin typeface="ＭＳ Ｐゴシック"/>
                <a:ea typeface="ＭＳ Ｐゴシック"/>
                <a:cs typeface="ＭＳ Ｐゴシック"/>
              </a:rPr>
              <a:t>年農林業センサス結果表・・・旧市区町村別（２）</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0</xdr:row>
      <xdr:rowOff>95250</xdr:rowOff>
    </xdr:from>
    <xdr:to>
      <xdr:col>3</xdr:col>
      <xdr:colOff>1200150</xdr:colOff>
      <xdr:row>2</xdr:row>
      <xdr:rowOff>133350</xdr:rowOff>
    </xdr:to>
    <xdr:grpSp>
      <xdr:nvGrpSpPr>
        <xdr:cNvPr id="1" name="Group 3"/>
        <xdr:cNvGrpSpPr>
          <a:grpSpLocks/>
        </xdr:cNvGrpSpPr>
      </xdr:nvGrpSpPr>
      <xdr:grpSpPr>
        <a:xfrm>
          <a:off x="2428875" y="95250"/>
          <a:ext cx="2466975" cy="381000"/>
          <a:chOff x="162" y="21"/>
          <a:chExt cx="325" cy="40"/>
        </a:xfrm>
        <a:solidFill>
          <a:srgbClr val="FFFFFF"/>
        </a:solidFill>
      </xdr:grpSpPr>
      <xdr:sp>
        <xdr:nvSpPr>
          <xdr:cNvPr id="2" name="AutoShape 1"/>
          <xdr:cNvSpPr>
            <a:spLocks/>
          </xdr:cNvSpPr>
        </xdr:nvSpPr>
        <xdr:spPr>
          <a:xfrm>
            <a:off x="162" y="21"/>
            <a:ext cx="325" cy="40"/>
          </a:xfrm>
          <a:prstGeom prst="roundRect">
            <a:avLst/>
          </a:prstGeom>
          <a:solidFill>
            <a:srgbClr val="00FF00"/>
          </a:solidFill>
          <a:ln w="57150" cmpd="thickThin">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3"/>
  </sheetPr>
  <dimension ref="A1:M32"/>
  <sheetViews>
    <sheetView tabSelected="1" zoomScalePageLayoutView="0" workbookViewId="0" topLeftCell="A1">
      <selection activeCell="E15" sqref="E15"/>
    </sheetView>
  </sheetViews>
  <sheetFormatPr defaultColWidth="9.00390625" defaultRowHeight="13.5"/>
  <cols>
    <col min="1" max="2" width="4.625" style="0" customWidth="1"/>
    <col min="3" max="3" width="14.00390625" style="0" customWidth="1"/>
    <col min="4" max="4" width="9.625" style="0" customWidth="1"/>
    <col min="5" max="13" width="11.125" style="0" customWidth="1"/>
  </cols>
  <sheetData>
    <row r="1" spans="1:13" ht="13.5">
      <c r="A1" s="1"/>
      <c r="B1" s="1"/>
      <c r="C1" s="1"/>
      <c r="D1" s="1"/>
      <c r="E1" s="1"/>
      <c r="F1" s="1"/>
      <c r="G1" s="1"/>
      <c r="H1" s="1"/>
      <c r="I1" s="1"/>
      <c r="J1" s="1"/>
      <c r="K1" s="1"/>
      <c r="L1" s="1"/>
      <c r="M1" s="1"/>
    </row>
    <row r="2" spans="1:13" ht="13.5">
      <c r="A2" s="1"/>
      <c r="B2" s="1"/>
      <c r="C2" s="1"/>
      <c r="D2" s="1"/>
      <c r="E2" s="1"/>
      <c r="F2" s="1"/>
      <c r="G2" s="1"/>
      <c r="H2" s="1"/>
      <c r="I2" s="1"/>
      <c r="J2" s="1"/>
      <c r="K2" s="1"/>
      <c r="L2" s="1"/>
      <c r="M2" s="1"/>
    </row>
    <row r="3" spans="1:13" ht="13.5">
      <c r="A3" s="1"/>
      <c r="B3" s="1"/>
      <c r="C3" s="1"/>
      <c r="D3" s="1"/>
      <c r="E3" s="1"/>
      <c r="F3" s="1"/>
      <c r="G3" s="1"/>
      <c r="H3" s="1"/>
      <c r="I3" s="1"/>
      <c r="J3" s="1"/>
      <c r="K3" s="1"/>
      <c r="L3" s="1"/>
      <c r="M3" s="1"/>
    </row>
    <row r="4" spans="1:13" ht="18" customHeight="1">
      <c r="A4" s="1"/>
      <c r="B4" s="1"/>
      <c r="C4" s="1"/>
      <c r="D4" s="1"/>
      <c r="E4" s="1"/>
      <c r="F4" s="1"/>
      <c r="G4" s="1"/>
      <c r="H4" s="1"/>
      <c r="I4" s="1"/>
      <c r="J4" s="1"/>
      <c r="K4" s="1"/>
      <c r="L4" s="1"/>
      <c r="M4" s="1"/>
    </row>
    <row r="5" spans="1:13" ht="20.25" customHeight="1" thickBot="1">
      <c r="A5" s="1"/>
      <c r="B5" s="1"/>
      <c r="C5" s="1"/>
      <c r="D5" s="1"/>
      <c r="E5" s="1"/>
      <c r="F5" s="1"/>
      <c r="G5" s="1"/>
      <c r="H5" s="1"/>
      <c r="I5" s="1"/>
      <c r="J5" s="1"/>
      <c r="K5" s="239" t="s">
        <v>177</v>
      </c>
      <c r="L5" s="239"/>
      <c r="M5" s="239"/>
    </row>
    <row r="6" spans="1:13" ht="24">
      <c r="A6" s="243" t="s">
        <v>1</v>
      </c>
      <c r="B6" s="244"/>
      <c r="C6" s="245"/>
      <c r="D6" s="269" t="s">
        <v>15</v>
      </c>
      <c r="E6" s="249" t="s">
        <v>2</v>
      </c>
      <c r="F6" s="250"/>
      <c r="G6" s="87" t="s">
        <v>8</v>
      </c>
      <c r="H6" s="249" t="s">
        <v>14</v>
      </c>
      <c r="I6" s="250"/>
      <c r="J6" s="87" t="s">
        <v>8</v>
      </c>
      <c r="K6" s="241" t="s">
        <v>0</v>
      </c>
      <c r="L6" s="242"/>
      <c r="M6" s="4" t="s">
        <v>9</v>
      </c>
    </row>
    <row r="7" spans="1:13" ht="20.25" customHeight="1" thickBot="1">
      <c r="A7" s="246"/>
      <c r="B7" s="247"/>
      <c r="C7" s="248"/>
      <c r="D7" s="270"/>
      <c r="E7" s="88">
        <v>2015</v>
      </c>
      <c r="F7" s="88">
        <v>2010</v>
      </c>
      <c r="G7" s="89" t="s">
        <v>3</v>
      </c>
      <c r="H7" s="88">
        <v>2015</v>
      </c>
      <c r="I7" s="88">
        <v>2010</v>
      </c>
      <c r="J7" s="91" t="s">
        <v>3</v>
      </c>
      <c r="K7" s="90">
        <v>2015</v>
      </c>
      <c r="L7" s="90">
        <v>2010</v>
      </c>
      <c r="M7" s="5" t="s">
        <v>3</v>
      </c>
    </row>
    <row r="8" spans="1:13" ht="20.25" customHeight="1" thickTop="1">
      <c r="A8" s="277" t="s">
        <v>32</v>
      </c>
      <c r="B8" s="278"/>
      <c r="C8" s="279"/>
      <c r="D8" s="92" t="s">
        <v>33</v>
      </c>
      <c r="E8" s="93">
        <v>48436</v>
      </c>
      <c r="F8" s="93">
        <v>58884</v>
      </c>
      <c r="G8" s="202">
        <f aca="true" t="shared" si="0" ref="G8:G31">(E8-F8)/F8*100</f>
        <v>-17.74335982609877</v>
      </c>
      <c r="H8" s="94">
        <v>6975</v>
      </c>
      <c r="I8" s="94">
        <v>8044</v>
      </c>
      <c r="J8" s="202">
        <f aca="true" t="shared" si="1" ref="J8:J31">(H8-I8)/I8*100</f>
        <v>-13.289408254599703</v>
      </c>
      <c r="K8" s="224">
        <v>3477</v>
      </c>
      <c r="L8" s="95">
        <v>3766</v>
      </c>
      <c r="M8" s="210">
        <f aca="true" t="shared" si="2" ref="M8:M31">(K8-L8)/L8*100</f>
        <v>-7.67392458842273</v>
      </c>
    </row>
    <row r="9" spans="1:13" ht="20.25" customHeight="1">
      <c r="A9" s="9"/>
      <c r="B9" s="251" t="s">
        <v>13</v>
      </c>
      <c r="C9" s="252"/>
      <c r="D9" s="96" t="s">
        <v>33</v>
      </c>
      <c r="E9" s="97">
        <v>47895</v>
      </c>
      <c r="F9" s="97">
        <v>57766</v>
      </c>
      <c r="G9" s="203">
        <f t="shared" si="0"/>
        <v>-17.08790638091611</v>
      </c>
      <c r="H9" s="98">
        <v>6972</v>
      </c>
      <c r="I9" s="98">
        <v>8042</v>
      </c>
      <c r="J9" s="203">
        <f t="shared" si="1"/>
        <v>-13.30514797314101</v>
      </c>
      <c r="K9" s="225">
        <v>3475</v>
      </c>
      <c r="L9" s="99">
        <v>3765</v>
      </c>
      <c r="M9" s="211">
        <f t="shared" si="2"/>
        <v>-7.702523240371846</v>
      </c>
    </row>
    <row r="10" spans="1:13" ht="20.25" customHeight="1" thickBot="1">
      <c r="A10" s="28"/>
      <c r="B10" s="253" t="s">
        <v>34</v>
      </c>
      <c r="C10" s="238"/>
      <c r="D10" s="100" t="s">
        <v>33</v>
      </c>
      <c r="E10" s="101">
        <v>1648</v>
      </c>
      <c r="F10" s="101">
        <v>2836</v>
      </c>
      <c r="G10" s="204">
        <f t="shared" si="0"/>
        <v>-41.889985895627646</v>
      </c>
      <c r="H10" s="102">
        <v>7</v>
      </c>
      <c r="I10" s="102">
        <v>15</v>
      </c>
      <c r="J10" s="204">
        <f t="shared" si="1"/>
        <v>-53.333333333333336</v>
      </c>
      <c r="K10" s="226">
        <v>5</v>
      </c>
      <c r="L10" s="103">
        <v>9</v>
      </c>
      <c r="M10" s="212">
        <f t="shared" si="2"/>
        <v>-44.44444444444444</v>
      </c>
    </row>
    <row r="11" spans="1:13" ht="20.25" customHeight="1">
      <c r="A11" s="267" t="s">
        <v>13</v>
      </c>
      <c r="B11" s="271" t="s">
        <v>12</v>
      </c>
      <c r="C11" s="272"/>
      <c r="D11" s="104" t="s">
        <v>134</v>
      </c>
      <c r="E11" s="105">
        <v>5115960</v>
      </c>
      <c r="F11" s="219">
        <v>5406559</v>
      </c>
      <c r="G11" s="205">
        <f t="shared" si="0"/>
        <v>-5.374934408373237</v>
      </c>
      <c r="H11" s="106">
        <v>626257</v>
      </c>
      <c r="I11" s="111">
        <v>674584</v>
      </c>
      <c r="J11" s="205">
        <f t="shared" si="1"/>
        <v>-7.163970684154976</v>
      </c>
      <c r="K11" s="227">
        <v>331811</v>
      </c>
      <c r="L11" s="107">
        <v>335142</v>
      </c>
      <c r="M11" s="213">
        <f t="shared" si="2"/>
        <v>-0.9939070602908618</v>
      </c>
    </row>
    <row r="12" spans="1:13" ht="20.25" customHeight="1">
      <c r="A12" s="267"/>
      <c r="B12" s="10"/>
      <c r="C12" s="17" t="s">
        <v>6</v>
      </c>
      <c r="D12" s="108" t="s">
        <v>135</v>
      </c>
      <c r="E12" s="97">
        <v>4772867</v>
      </c>
      <c r="F12" s="113">
        <v>5037087</v>
      </c>
      <c r="G12" s="206">
        <f t="shared" si="0"/>
        <v>-5.245492086993931</v>
      </c>
      <c r="H12" s="132">
        <v>585971</v>
      </c>
      <c r="I12" s="222">
        <v>627810</v>
      </c>
      <c r="J12" s="206">
        <f t="shared" si="1"/>
        <v>-6.66427740877017</v>
      </c>
      <c r="K12" s="225">
        <v>318308</v>
      </c>
      <c r="L12" s="99">
        <v>319778</v>
      </c>
      <c r="M12" s="211">
        <f t="shared" si="2"/>
        <v>-0.45969391265190224</v>
      </c>
    </row>
    <row r="13" spans="1:13" ht="20.25" customHeight="1">
      <c r="A13" s="267"/>
      <c r="B13" s="10"/>
      <c r="C13" s="17" t="s">
        <v>7</v>
      </c>
      <c r="D13" s="96" t="s">
        <v>135</v>
      </c>
      <c r="E13" s="133">
        <v>251520</v>
      </c>
      <c r="F13" s="220">
        <v>262839</v>
      </c>
      <c r="G13" s="206">
        <f t="shared" si="0"/>
        <v>-4.306438542225469</v>
      </c>
      <c r="H13" s="132">
        <v>27858</v>
      </c>
      <c r="I13" s="222">
        <v>29827</v>
      </c>
      <c r="J13" s="206">
        <f t="shared" si="1"/>
        <v>-6.601401414825493</v>
      </c>
      <c r="K13" s="225">
        <v>9208</v>
      </c>
      <c r="L13" s="99">
        <v>9783</v>
      </c>
      <c r="M13" s="211">
        <f t="shared" si="2"/>
        <v>-5.877542676070735</v>
      </c>
    </row>
    <row r="14" spans="1:13" ht="20.25" customHeight="1" thickBot="1">
      <c r="A14" s="268"/>
      <c r="B14" s="11"/>
      <c r="C14" s="19" t="s">
        <v>28</v>
      </c>
      <c r="D14" s="100" t="s">
        <v>135</v>
      </c>
      <c r="E14" s="134">
        <v>91573</v>
      </c>
      <c r="F14" s="221">
        <v>106633</v>
      </c>
      <c r="G14" s="207">
        <f t="shared" si="0"/>
        <v>-14.123207637410557</v>
      </c>
      <c r="H14" s="135">
        <v>12428</v>
      </c>
      <c r="I14" s="223">
        <v>16947</v>
      </c>
      <c r="J14" s="207">
        <f t="shared" si="1"/>
        <v>-26.665486516787634</v>
      </c>
      <c r="K14" s="226">
        <v>4295</v>
      </c>
      <c r="L14" s="103">
        <v>5581</v>
      </c>
      <c r="M14" s="212">
        <f t="shared" si="2"/>
        <v>-23.042465507973482</v>
      </c>
    </row>
    <row r="15" spans="1:13" ht="20.25" customHeight="1">
      <c r="A15" s="6"/>
      <c r="B15" s="275" t="s">
        <v>16</v>
      </c>
      <c r="C15" s="276"/>
      <c r="D15" s="109" t="s">
        <v>17</v>
      </c>
      <c r="E15" s="110">
        <v>81416</v>
      </c>
      <c r="F15" s="110">
        <f>F16+F17</f>
        <v>95499</v>
      </c>
      <c r="G15" s="208">
        <f t="shared" si="0"/>
        <v>-14.746751274882461</v>
      </c>
      <c r="H15" s="111">
        <v>9212</v>
      </c>
      <c r="I15" s="111">
        <f>I16+I17</f>
        <v>10497</v>
      </c>
      <c r="J15" s="208">
        <f t="shared" si="1"/>
        <v>-12.241592836048394</v>
      </c>
      <c r="K15" s="227">
        <v>4108</v>
      </c>
      <c r="L15" s="107">
        <f>L16+L17</f>
        <v>4514</v>
      </c>
      <c r="M15" s="213">
        <f t="shared" si="2"/>
        <v>-8.994240141781125</v>
      </c>
    </row>
    <row r="16" spans="1:13" ht="20.25" customHeight="1">
      <c r="A16" s="12"/>
      <c r="B16" s="273" t="s">
        <v>18</v>
      </c>
      <c r="C16" s="274"/>
      <c r="D16" s="96" t="s">
        <v>17</v>
      </c>
      <c r="E16" s="113">
        <v>46831</v>
      </c>
      <c r="F16" s="113">
        <v>56793</v>
      </c>
      <c r="G16" s="203">
        <f t="shared" si="0"/>
        <v>-17.54089412427588</v>
      </c>
      <c r="H16" s="114">
        <v>6868</v>
      </c>
      <c r="I16" s="114">
        <v>7970</v>
      </c>
      <c r="J16" s="203">
        <f t="shared" si="1"/>
        <v>-13.82685069008783</v>
      </c>
      <c r="K16" s="225">
        <v>3439</v>
      </c>
      <c r="L16" s="99">
        <v>3731</v>
      </c>
      <c r="M16" s="211">
        <f t="shared" si="2"/>
        <v>-7.826320021441973</v>
      </c>
    </row>
    <row r="17" spans="1:13" ht="20.25" customHeight="1">
      <c r="A17" s="12"/>
      <c r="B17" s="251" t="s">
        <v>19</v>
      </c>
      <c r="C17" s="252"/>
      <c r="D17" s="96" t="s">
        <v>17</v>
      </c>
      <c r="E17" s="113">
        <v>34585</v>
      </c>
      <c r="F17" s="113">
        <v>38706</v>
      </c>
      <c r="G17" s="203">
        <f t="shared" si="0"/>
        <v>-10.646928124838526</v>
      </c>
      <c r="H17" s="114">
        <v>2344</v>
      </c>
      <c r="I17" s="114">
        <v>2527</v>
      </c>
      <c r="J17" s="203">
        <f t="shared" si="1"/>
        <v>-7.241788682231895</v>
      </c>
      <c r="K17" s="225">
        <v>669</v>
      </c>
      <c r="L17" s="99">
        <v>783</v>
      </c>
      <c r="M17" s="211">
        <f t="shared" si="2"/>
        <v>-14.559386973180077</v>
      </c>
    </row>
    <row r="18" spans="1:13" ht="20.25" customHeight="1" thickBot="1">
      <c r="A18" s="236" t="s">
        <v>20</v>
      </c>
      <c r="B18" s="237"/>
      <c r="C18" s="238"/>
      <c r="D18" s="100" t="s">
        <v>17</v>
      </c>
      <c r="E18" s="116">
        <v>46499</v>
      </c>
      <c r="F18" s="116">
        <v>41958</v>
      </c>
      <c r="G18" s="204">
        <f t="shared" si="0"/>
        <v>10.822727489394156</v>
      </c>
      <c r="H18" s="117">
        <v>3333</v>
      </c>
      <c r="I18" s="117">
        <v>2982</v>
      </c>
      <c r="J18" s="204">
        <f t="shared" si="1"/>
        <v>11.770623742454728</v>
      </c>
      <c r="K18" s="226">
        <v>1296</v>
      </c>
      <c r="L18" s="103">
        <v>1266</v>
      </c>
      <c r="M18" s="212">
        <f t="shared" si="2"/>
        <v>2.3696682464454977</v>
      </c>
    </row>
    <row r="19" spans="1:13" ht="20.25" customHeight="1">
      <c r="A19" s="266" t="s">
        <v>18</v>
      </c>
      <c r="B19" s="254" t="s">
        <v>21</v>
      </c>
      <c r="C19" s="13" t="s">
        <v>22</v>
      </c>
      <c r="D19" s="104" t="s">
        <v>17</v>
      </c>
      <c r="E19" s="105">
        <v>4530</v>
      </c>
      <c r="F19" s="105">
        <v>5209</v>
      </c>
      <c r="G19" s="208">
        <f t="shared" si="0"/>
        <v>-13.035131503167593</v>
      </c>
      <c r="H19" s="106">
        <v>1534</v>
      </c>
      <c r="I19" s="106">
        <v>1903</v>
      </c>
      <c r="J19" s="208">
        <f t="shared" si="1"/>
        <v>-19.390436153441932</v>
      </c>
      <c r="K19" s="227">
        <v>1074</v>
      </c>
      <c r="L19" s="107">
        <v>1263</v>
      </c>
      <c r="M19" s="213">
        <f t="shared" si="2"/>
        <v>-14.964370546318289</v>
      </c>
    </row>
    <row r="20" spans="1:13" ht="20.25" customHeight="1">
      <c r="A20" s="267"/>
      <c r="B20" s="255"/>
      <c r="C20" s="14" t="s">
        <v>23</v>
      </c>
      <c r="D20" s="96" t="s">
        <v>17</v>
      </c>
      <c r="E20" s="97">
        <v>7972</v>
      </c>
      <c r="F20" s="97">
        <v>11179</v>
      </c>
      <c r="G20" s="203">
        <f t="shared" si="0"/>
        <v>-28.687718042758743</v>
      </c>
      <c r="H20" s="98">
        <v>1571</v>
      </c>
      <c r="I20" s="98">
        <v>2215</v>
      </c>
      <c r="J20" s="203">
        <f t="shared" si="1"/>
        <v>-29.074492099322804</v>
      </c>
      <c r="K20" s="225">
        <v>762</v>
      </c>
      <c r="L20" s="99">
        <v>1056</v>
      </c>
      <c r="M20" s="211">
        <f t="shared" si="2"/>
        <v>-27.84090909090909</v>
      </c>
    </row>
    <row r="21" spans="1:13" ht="20.25" customHeight="1" thickBot="1">
      <c r="A21" s="267"/>
      <c r="B21" s="256"/>
      <c r="C21" s="15" t="s">
        <v>24</v>
      </c>
      <c r="D21" s="122" t="s">
        <v>17</v>
      </c>
      <c r="E21" s="119">
        <v>34329</v>
      </c>
      <c r="F21" s="119">
        <v>40405</v>
      </c>
      <c r="G21" s="209">
        <f t="shared" si="0"/>
        <v>-15.037742853607227</v>
      </c>
      <c r="H21" s="120">
        <v>3763</v>
      </c>
      <c r="I21" s="120">
        <v>3852</v>
      </c>
      <c r="J21" s="209">
        <f t="shared" si="1"/>
        <v>-2.3104880581516096</v>
      </c>
      <c r="K21" s="228">
        <v>1603</v>
      </c>
      <c r="L21" s="121">
        <v>1412</v>
      </c>
      <c r="M21" s="217">
        <f t="shared" si="2"/>
        <v>13.526912181303116</v>
      </c>
    </row>
    <row r="22" spans="1:13" ht="20.25" customHeight="1" thickTop="1">
      <c r="A22" s="267"/>
      <c r="B22" s="263" t="s">
        <v>25</v>
      </c>
      <c r="C22" s="16" t="s">
        <v>10</v>
      </c>
      <c r="D22" s="92" t="s">
        <v>17</v>
      </c>
      <c r="E22" s="93">
        <v>11069</v>
      </c>
      <c r="F22" s="93">
        <v>11334</v>
      </c>
      <c r="G22" s="202">
        <f t="shared" si="0"/>
        <v>-2.3380977589553558</v>
      </c>
      <c r="H22" s="94">
        <v>2279</v>
      </c>
      <c r="I22" s="94">
        <v>2152</v>
      </c>
      <c r="J22" s="202">
        <f t="shared" si="1"/>
        <v>5.901486988847584</v>
      </c>
      <c r="K22" s="224">
        <v>1183</v>
      </c>
      <c r="L22" s="95">
        <v>1083</v>
      </c>
      <c r="M22" s="210">
        <f t="shared" si="2"/>
        <v>9.233610341643583</v>
      </c>
    </row>
    <row r="23" spans="1:13" ht="20.25" customHeight="1">
      <c r="A23" s="267"/>
      <c r="B23" s="264"/>
      <c r="C23" s="17" t="s">
        <v>11</v>
      </c>
      <c r="D23" s="96" t="s">
        <v>17</v>
      </c>
      <c r="E23" s="97">
        <v>4087</v>
      </c>
      <c r="F23" s="97">
        <v>4480</v>
      </c>
      <c r="G23" s="203">
        <f t="shared" si="0"/>
        <v>-8.772321428571427</v>
      </c>
      <c r="H23" s="98">
        <v>960</v>
      </c>
      <c r="I23" s="98">
        <v>1309</v>
      </c>
      <c r="J23" s="203">
        <f t="shared" si="1"/>
        <v>-26.661573720397254</v>
      </c>
      <c r="K23" s="225">
        <v>726</v>
      </c>
      <c r="L23" s="99">
        <v>819</v>
      </c>
      <c r="M23" s="211">
        <f t="shared" si="2"/>
        <v>-11.355311355311356</v>
      </c>
    </row>
    <row r="24" spans="1:13" ht="20.25" customHeight="1" thickBot="1">
      <c r="A24" s="267"/>
      <c r="B24" s="265"/>
      <c r="C24" s="18" t="s">
        <v>26</v>
      </c>
      <c r="D24" s="122" t="s">
        <v>17</v>
      </c>
      <c r="E24" s="119">
        <v>31675</v>
      </c>
      <c r="F24" s="119">
        <v>40979</v>
      </c>
      <c r="G24" s="209">
        <f t="shared" si="0"/>
        <v>-22.70431196466483</v>
      </c>
      <c r="H24" s="120">
        <v>3629</v>
      </c>
      <c r="I24" s="120">
        <v>4509</v>
      </c>
      <c r="J24" s="209">
        <f t="shared" si="1"/>
        <v>-19.516522510534486</v>
      </c>
      <c r="K24" s="228">
        <v>1530</v>
      </c>
      <c r="L24" s="121">
        <v>1829</v>
      </c>
      <c r="M24" s="217">
        <f t="shared" si="2"/>
        <v>-16.347731000546748</v>
      </c>
    </row>
    <row r="25" spans="1:13" ht="20.25" customHeight="1" thickTop="1">
      <c r="A25" s="267"/>
      <c r="B25" s="258" t="s">
        <v>30</v>
      </c>
      <c r="C25" s="259"/>
      <c r="D25" s="123" t="s">
        <v>27</v>
      </c>
      <c r="E25" s="124">
        <v>57086</v>
      </c>
      <c r="F25" s="124">
        <v>73366</v>
      </c>
      <c r="G25" s="202">
        <f t="shared" si="0"/>
        <v>-22.190115312269988</v>
      </c>
      <c r="H25" s="125">
        <v>11321</v>
      </c>
      <c r="I25" s="125">
        <v>13338</v>
      </c>
      <c r="J25" s="202">
        <f t="shared" si="1"/>
        <v>-15.122207227470385</v>
      </c>
      <c r="K25" s="126">
        <v>6292</v>
      </c>
      <c r="L25" s="126">
        <v>7099</v>
      </c>
      <c r="M25" s="218">
        <f t="shared" si="2"/>
        <v>-11.36779828144809</v>
      </c>
    </row>
    <row r="26" spans="1:13" ht="20.25" customHeight="1">
      <c r="A26" s="267"/>
      <c r="B26" s="7"/>
      <c r="C26" s="17" t="s">
        <v>4</v>
      </c>
      <c r="D26" s="96" t="s">
        <v>27</v>
      </c>
      <c r="E26" s="113">
        <v>30264</v>
      </c>
      <c r="F26" s="113">
        <v>36587</v>
      </c>
      <c r="G26" s="203">
        <f t="shared" si="0"/>
        <v>-17.28209473310192</v>
      </c>
      <c r="H26" s="114">
        <v>5493</v>
      </c>
      <c r="I26" s="114">
        <v>6374</v>
      </c>
      <c r="J26" s="203">
        <f t="shared" si="1"/>
        <v>-13.821775964857233</v>
      </c>
      <c r="K26" s="115">
        <v>2914</v>
      </c>
      <c r="L26" s="115">
        <v>3183</v>
      </c>
      <c r="M26" s="215">
        <f t="shared" si="2"/>
        <v>-8.45114671693371</v>
      </c>
    </row>
    <row r="27" spans="1:13" ht="20.25" customHeight="1" thickBot="1">
      <c r="A27" s="268"/>
      <c r="B27" s="8"/>
      <c r="C27" s="19" t="s">
        <v>5</v>
      </c>
      <c r="D27" s="100" t="s">
        <v>27</v>
      </c>
      <c r="E27" s="116">
        <v>26822</v>
      </c>
      <c r="F27" s="116">
        <v>36779</v>
      </c>
      <c r="G27" s="204">
        <f t="shared" si="0"/>
        <v>-27.072514206476523</v>
      </c>
      <c r="H27" s="117">
        <v>5828</v>
      </c>
      <c r="I27" s="117">
        <v>6964</v>
      </c>
      <c r="J27" s="204">
        <f t="shared" si="1"/>
        <v>-16.312464101091326</v>
      </c>
      <c r="K27" s="118">
        <v>3378</v>
      </c>
      <c r="L27" s="118">
        <v>3916</v>
      </c>
      <c r="M27" s="216">
        <f t="shared" si="2"/>
        <v>-13.738508682328906</v>
      </c>
    </row>
    <row r="28" spans="1:13" ht="20.25" customHeight="1">
      <c r="A28" s="260" t="s">
        <v>29</v>
      </c>
      <c r="B28" s="261"/>
      <c r="C28" s="262"/>
      <c r="D28" s="127" t="s">
        <v>135</v>
      </c>
      <c r="E28" s="110">
        <v>690838</v>
      </c>
      <c r="F28" s="110">
        <f>F29+F30+F31</f>
        <v>574774</v>
      </c>
      <c r="G28" s="208">
        <f t="shared" si="0"/>
        <v>20.19298019743412</v>
      </c>
      <c r="H28" s="111">
        <v>133290</v>
      </c>
      <c r="I28" s="111">
        <f>I29+I30+I31</f>
        <v>113027</v>
      </c>
      <c r="J28" s="208">
        <f t="shared" si="1"/>
        <v>17.927574827253665</v>
      </c>
      <c r="K28" s="112">
        <v>29627</v>
      </c>
      <c r="L28" s="112">
        <f>L29+L30+L31</f>
        <v>26874</v>
      </c>
      <c r="M28" s="214">
        <f t="shared" si="2"/>
        <v>10.24410210612488</v>
      </c>
    </row>
    <row r="29" spans="1:13" ht="20.25" customHeight="1">
      <c r="A29" s="2"/>
      <c r="B29" s="240" t="s">
        <v>18</v>
      </c>
      <c r="C29" s="240"/>
      <c r="D29" s="128" t="s">
        <v>135</v>
      </c>
      <c r="E29" s="129">
        <v>184286</v>
      </c>
      <c r="F29" s="129">
        <v>162471</v>
      </c>
      <c r="G29" s="203">
        <f t="shared" si="0"/>
        <v>13.427011589760635</v>
      </c>
      <c r="H29" s="114">
        <v>39817</v>
      </c>
      <c r="I29" s="114">
        <v>36509</v>
      </c>
      <c r="J29" s="203">
        <f t="shared" si="1"/>
        <v>9.06077953381358</v>
      </c>
      <c r="K29" s="115">
        <v>9164</v>
      </c>
      <c r="L29" s="115">
        <v>6948</v>
      </c>
      <c r="M29" s="215">
        <f t="shared" si="2"/>
        <v>31.894070236039145</v>
      </c>
    </row>
    <row r="30" spans="1:13" ht="20.25" customHeight="1">
      <c r="A30" s="2"/>
      <c r="B30" s="240" t="s">
        <v>19</v>
      </c>
      <c r="C30" s="240"/>
      <c r="D30" s="128" t="s">
        <v>135</v>
      </c>
      <c r="E30" s="129">
        <v>159469</v>
      </c>
      <c r="F30" s="129">
        <v>147340</v>
      </c>
      <c r="G30" s="203">
        <f t="shared" si="0"/>
        <v>8.23198045337315</v>
      </c>
      <c r="H30" s="114">
        <v>29574</v>
      </c>
      <c r="I30" s="114">
        <v>26324</v>
      </c>
      <c r="J30" s="203">
        <f t="shared" si="1"/>
        <v>12.346148001823432</v>
      </c>
      <c r="K30" s="115">
        <v>5205</v>
      </c>
      <c r="L30" s="115">
        <v>5692</v>
      </c>
      <c r="M30" s="215">
        <f t="shared" si="2"/>
        <v>-8.555867884750528</v>
      </c>
    </row>
    <row r="31" spans="1:13" ht="20.25" customHeight="1" thickBot="1">
      <c r="A31" s="3"/>
      <c r="B31" s="257" t="s">
        <v>31</v>
      </c>
      <c r="C31" s="257"/>
      <c r="D31" s="130" t="s">
        <v>135</v>
      </c>
      <c r="E31" s="131">
        <v>347083</v>
      </c>
      <c r="F31" s="131">
        <v>264963</v>
      </c>
      <c r="G31" s="204">
        <f t="shared" si="0"/>
        <v>30.993006570728742</v>
      </c>
      <c r="H31" s="117">
        <v>63899</v>
      </c>
      <c r="I31" s="117">
        <v>50194</v>
      </c>
      <c r="J31" s="204">
        <f t="shared" si="1"/>
        <v>27.30406024624457</v>
      </c>
      <c r="K31" s="118">
        <v>15258</v>
      </c>
      <c r="L31" s="118">
        <v>14234</v>
      </c>
      <c r="M31" s="216">
        <f t="shared" si="2"/>
        <v>7.194042433609667</v>
      </c>
    </row>
    <row r="32" spans="1:13" ht="13.5">
      <c r="A32" s="86"/>
      <c r="B32" s="85"/>
      <c r="C32" s="27"/>
      <c r="D32" s="27"/>
      <c r="E32" s="27"/>
      <c r="F32" s="27"/>
      <c r="G32" s="27"/>
      <c r="H32" s="27"/>
      <c r="I32" s="27"/>
      <c r="J32" s="27"/>
      <c r="K32" s="27"/>
      <c r="L32" s="27"/>
      <c r="M32" s="27"/>
    </row>
  </sheetData>
  <sheetProtection/>
  <mergeCells count="23">
    <mergeCell ref="D6:D7"/>
    <mergeCell ref="B11:C11"/>
    <mergeCell ref="B16:C16"/>
    <mergeCell ref="B17:C17"/>
    <mergeCell ref="B15:C15"/>
    <mergeCell ref="A8:C8"/>
    <mergeCell ref="A11:A14"/>
    <mergeCell ref="B19:B21"/>
    <mergeCell ref="B31:C31"/>
    <mergeCell ref="B25:C25"/>
    <mergeCell ref="A28:C28"/>
    <mergeCell ref="B22:B24"/>
    <mergeCell ref="A19:A27"/>
    <mergeCell ref="A18:C18"/>
    <mergeCell ref="K5:M5"/>
    <mergeCell ref="B29:C29"/>
    <mergeCell ref="B30:C30"/>
    <mergeCell ref="K6:L6"/>
    <mergeCell ref="A6:C7"/>
    <mergeCell ref="E6:F6"/>
    <mergeCell ref="H6:I6"/>
    <mergeCell ref="B9:C9"/>
    <mergeCell ref="B10:C10"/>
  </mergeCells>
  <conditionalFormatting sqref="G8:G31">
    <cfRule type="cellIs" priority="4" dxfId="4" operator="lessThan" stopIfTrue="1">
      <formula>0</formula>
    </cfRule>
  </conditionalFormatting>
  <conditionalFormatting sqref="J8:J31">
    <cfRule type="cellIs" priority="3" dxfId="4" operator="lessThan" stopIfTrue="1">
      <formula>0</formula>
    </cfRule>
  </conditionalFormatting>
  <conditionalFormatting sqref="M8:M31">
    <cfRule type="cellIs" priority="1" dxfId="4" operator="lessThan" stopIfTrue="1">
      <formula>0</formula>
    </cfRule>
    <cfRule type="cellIs" priority="2" dxfId="0" operator="lessThan" stopIfTrue="1">
      <formula>0</formula>
    </cfRule>
  </conditionalFormatting>
  <printOptions/>
  <pageMargins left="0.85" right="0.7874015748031497" top="0.53" bottom="0.2" header="0.5118110236220472" footer="0.2"/>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sheetPr>
    <tabColor indexed="42"/>
  </sheetPr>
  <dimension ref="A1:M33"/>
  <sheetViews>
    <sheetView zoomScalePageLayoutView="0" workbookViewId="0" topLeftCell="A1">
      <selection activeCell="A52" sqref="A52"/>
    </sheetView>
  </sheetViews>
  <sheetFormatPr defaultColWidth="9.00390625" defaultRowHeight="13.5"/>
  <cols>
    <col min="1" max="1" width="12.625" style="1" customWidth="1"/>
    <col min="2" max="2" width="9.875" style="1" customWidth="1"/>
    <col min="3" max="4" width="10.125" style="1" customWidth="1"/>
    <col min="5" max="5" width="10.50390625" style="1" customWidth="1"/>
    <col min="6" max="9" width="8.625" style="1" customWidth="1"/>
    <col min="10" max="10" width="8.875" style="1" customWidth="1"/>
    <col min="11" max="11" width="8.625" style="1" customWidth="1"/>
    <col min="12" max="12" width="10.00390625" style="1" customWidth="1"/>
    <col min="13" max="16384" width="9.00390625" style="1" customWidth="1"/>
  </cols>
  <sheetData>
    <row r="1" ht="28.5" customHeight="1">
      <c r="G1" s="29"/>
    </row>
    <row r="2" ht="28.5" customHeight="1">
      <c r="G2" s="29"/>
    </row>
    <row r="3" ht="28.5" customHeight="1">
      <c r="G3" s="29"/>
    </row>
    <row r="4" spans="1:12" ht="27.75" customHeight="1" thickBot="1">
      <c r="A4" s="78" t="s">
        <v>116</v>
      </c>
      <c r="L4" s="235" t="s">
        <v>202</v>
      </c>
    </row>
    <row r="5" spans="1:13" ht="18" customHeight="1">
      <c r="A5" s="284" t="s">
        <v>86</v>
      </c>
      <c r="B5" s="286" t="s">
        <v>88</v>
      </c>
      <c r="C5" s="289" t="s">
        <v>89</v>
      </c>
      <c r="D5" s="290"/>
      <c r="E5" s="290"/>
      <c r="F5" s="290"/>
      <c r="G5" s="290"/>
      <c r="H5" s="290"/>
      <c r="I5" s="67"/>
      <c r="J5" s="302" t="s">
        <v>97</v>
      </c>
      <c r="K5" s="305" t="s">
        <v>98</v>
      </c>
      <c r="L5" s="63"/>
      <c r="M5" s="32"/>
    </row>
    <row r="6" spans="1:13" ht="18" customHeight="1">
      <c r="A6" s="285"/>
      <c r="B6" s="287"/>
      <c r="C6" s="296" t="s">
        <v>90</v>
      </c>
      <c r="D6" s="291" t="s">
        <v>91</v>
      </c>
      <c r="E6" s="298"/>
      <c r="F6" s="291" t="s">
        <v>95</v>
      </c>
      <c r="G6" s="292"/>
      <c r="H6" s="292"/>
      <c r="I6" s="308" t="s">
        <v>99</v>
      </c>
      <c r="J6" s="303"/>
      <c r="K6" s="306"/>
      <c r="L6" s="294" t="s">
        <v>200</v>
      </c>
      <c r="M6" s="32"/>
    </row>
    <row r="7" spans="1:13" ht="36" customHeight="1" thickBot="1">
      <c r="A7" s="309"/>
      <c r="B7" s="288"/>
      <c r="C7" s="297"/>
      <c r="D7" s="33" t="s">
        <v>92</v>
      </c>
      <c r="E7" s="58" t="s">
        <v>199</v>
      </c>
      <c r="F7" s="33" t="s">
        <v>93</v>
      </c>
      <c r="G7" s="59" t="s">
        <v>94</v>
      </c>
      <c r="H7" s="68" t="s">
        <v>96</v>
      </c>
      <c r="I7" s="303"/>
      <c r="J7" s="304"/>
      <c r="K7" s="307"/>
      <c r="L7" s="295"/>
      <c r="M7" s="34"/>
    </row>
    <row r="8" spans="1:13" ht="18" customHeight="1" thickTop="1">
      <c r="A8" s="35" t="s">
        <v>87</v>
      </c>
      <c r="B8" s="36">
        <f>SUM(C8:K8)</f>
        <v>47895</v>
      </c>
      <c r="C8" s="37">
        <v>87</v>
      </c>
      <c r="D8" s="37">
        <v>259</v>
      </c>
      <c r="E8" s="37">
        <v>9</v>
      </c>
      <c r="F8" s="36">
        <v>49</v>
      </c>
      <c r="G8" s="42" t="s">
        <v>197</v>
      </c>
      <c r="H8" s="69">
        <v>5</v>
      </c>
      <c r="I8" s="70">
        <v>14</v>
      </c>
      <c r="J8" s="64">
        <v>4</v>
      </c>
      <c r="K8" s="37">
        <v>47468</v>
      </c>
      <c r="L8" s="38">
        <v>46907</v>
      </c>
      <c r="M8" s="39"/>
    </row>
    <row r="9" spans="1:13" ht="18" customHeight="1">
      <c r="A9" s="40" t="s">
        <v>14</v>
      </c>
      <c r="B9" s="41">
        <f>SUM(C9:K9)</f>
        <v>6972</v>
      </c>
      <c r="C9" s="42">
        <v>2</v>
      </c>
      <c r="D9" s="42">
        <v>45</v>
      </c>
      <c r="E9" s="42" t="s">
        <v>197</v>
      </c>
      <c r="F9" s="41">
        <v>7</v>
      </c>
      <c r="G9" s="42" t="s">
        <v>197</v>
      </c>
      <c r="H9" s="42" t="s">
        <v>197</v>
      </c>
      <c r="I9" s="65" t="s">
        <v>198</v>
      </c>
      <c r="J9" s="42" t="s">
        <v>198</v>
      </c>
      <c r="K9" s="42">
        <v>6918</v>
      </c>
      <c r="L9" s="43">
        <v>6891</v>
      </c>
      <c r="M9" s="39"/>
    </row>
    <row r="10" spans="1:13" ht="18" customHeight="1" thickBot="1">
      <c r="A10" s="53" t="s">
        <v>0</v>
      </c>
      <c r="B10" s="54">
        <f>SUM(C10:K10)</f>
        <v>3475</v>
      </c>
      <c r="C10" s="55" t="s">
        <v>197</v>
      </c>
      <c r="D10" s="55">
        <v>22</v>
      </c>
      <c r="E10" s="55" t="s">
        <v>197</v>
      </c>
      <c r="F10" s="54">
        <v>1</v>
      </c>
      <c r="G10" s="55" t="s">
        <v>197</v>
      </c>
      <c r="H10" s="55" t="s">
        <v>197</v>
      </c>
      <c r="I10" s="55" t="s">
        <v>197</v>
      </c>
      <c r="J10" s="66" t="s">
        <v>197</v>
      </c>
      <c r="K10" s="55">
        <v>3452</v>
      </c>
      <c r="L10" s="56">
        <v>3449</v>
      </c>
      <c r="M10" s="39"/>
    </row>
    <row r="11" spans="1:13" ht="18" customHeight="1">
      <c r="A11" s="234" t="s">
        <v>201</v>
      </c>
      <c r="B11" s="45"/>
      <c r="C11" s="39"/>
      <c r="D11" s="39"/>
      <c r="E11" s="39"/>
      <c r="F11" s="45"/>
      <c r="G11" s="39"/>
      <c r="H11" s="39"/>
      <c r="I11" s="39"/>
      <c r="J11" s="39"/>
      <c r="K11" s="39"/>
      <c r="L11" s="39"/>
      <c r="M11" s="39"/>
    </row>
    <row r="12" spans="1:13" ht="18" customHeight="1">
      <c r="A12" s="44"/>
      <c r="B12" s="45"/>
      <c r="C12" s="39"/>
      <c r="D12" s="39"/>
      <c r="E12" s="39"/>
      <c r="F12" s="45"/>
      <c r="G12" s="39"/>
      <c r="H12" s="39"/>
      <c r="I12" s="39"/>
      <c r="J12" s="39"/>
      <c r="K12" s="39"/>
      <c r="L12" s="39"/>
      <c r="M12" s="39"/>
    </row>
    <row r="13" spans="1:12" ht="27.75" customHeight="1" thickBot="1">
      <c r="A13" s="293" t="s">
        <v>100</v>
      </c>
      <c r="B13" s="293"/>
      <c r="C13" s="293"/>
      <c r="D13" s="293"/>
      <c r="H13" s="235" t="s">
        <v>202</v>
      </c>
      <c r="L13" s="46"/>
    </row>
    <row r="14" spans="1:10" ht="31.5" customHeight="1">
      <c r="A14" s="30" t="s">
        <v>86</v>
      </c>
      <c r="B14" s="31" t="s">
        <v>88</v>
      </c>
      <c r="C14" s="47" t="s">
        <v>101</v>
      </c>
      <c r="D14" s="47" t="s">
        <v>102</v>
      </c>
      <c r="E14" s="47" t="s">
        <v>103</v>
      </c>
      <c r="F14" s="47" t="s">
        <v>104</v>
      </c>
      <c r="G14" s="47" t="s">
        <v>105</v>
      </c>
      <c r="H14" s="48" t="s">
        <v>106</v>
      </c>
      <c r="I14" s="49"/>
      <c r="J14" s="46"/>
    </row>
    <row r="15" spans="1:10" ht="18" customHeight="1">
      <c r="A15" s="35" t="s">
        <v>87</v>
      </c>
      <c r="B15" s="36">
        <f>SUM(C15:H15)</f>
        <v>47895</v>
      </c>
      <c r="C15" s="36">
        <v>34676</v>
      </c>
      <c r="D15" s="36">
        <v>9950</v>
      </c>
      <c r="E15" s="36">
        <v>1496</v>
      </c>
      <c r="F15" s="36">
        <v>815</v>
      </c>
      <c r="G15" s="36">
        <v>538</v>
      </c>
      <c r="H15" s="50">
        <v>420</v>
      </c>
      <c r="I15" s="51"/>
      <c r="J15" s="46"/>
    </row>
    <row r="16" spans="1:10" ht="18" customHeight="1">
      <c r="A16" s="40" t="s">
        <v>14</v>
      </c>
      <c r="B16" s="41">
        <f>SUM(C16:H16)</f>
        <v>6972</v>
      </c>
      <c r="C16" s="41">
        <v>5002</v>
      </c>
      <c r="D16" s="41">
        <v>1695</v>
      </c>
      <c r="E16" s="41">
        <v>170</v>
      </c>
      <c r="F16" s="41">
        <v>63</v>
      </c>
      <c r="G16" s="41">
        <v>28</v>
      </c>
      <c r="H16" s="52">
        <v>14</v>
      </c>
      <c r="I16" s="51"/>
      <c r="J16" s="46"/>
    </row>
    <row r="17" spans="1:10" ht="18" customHeight="1" thickBot="1">
      <c r="A17" s="71" t="s">
        <v>0</v>
      </c>
      <c r="B17" s="54">
        <f>SUM(C17:H17)</f>
        <v>3475</v>
      </c>
      <c r="C17" s="54">
        <v>2294</v>
      </c>
      <c r="D17" s="54">
        <v>1027</v>
      </c>
      <c r="E17" s="54">
        <v>110</v>
      </c>
      <c r="F17" s="54">
        <v>30</v>
      </c>
      <c r="G17" s="54">
        <v>9</v>
      </c>
      <c r="H17" s="72">
        <v>5</v>
      </c>
      <c r="I17" s="51"/>
      <c r="J17" s="46"/>
    </row>
    <row r="18" ht="27.75" customHeight="1">
      <c r="K18" s="51"/>
    </row>
    <row r="19" ht="27.75" customHeight="1">
      <c r="K19" s="51"/>
    </row>
    <row r="20" ht="27.75" customHeight="1">
      <c r="K20" s="51"/>
    </row>
    <row r="21" spans="1:11" ht="27" customHeight="1" thickBot="1">
      <c r="A21" s="293" t="s">
        <v>115</v>
      </c>
      <c r="B21" s="293"/>
      <c r="C21" s="293"/>
      <c r="D21" s="293"/>
      <c r="J21" s="235" t="s">
        <v>202</v>
      </c>
      <c r="K21" s="51"/>
    </row>
    <row r="22" spans="1:10" ht="30.75" customHeight="1">
      <c r="A22" s="30" t="s">
        <v>86</v>
      </c>
      <c r="B22" s="31" t="s">
        <v>88</v>
      </c>
      <c r="C22" s="73" t="s">
        <v>107</v>
      </c>
      <c r="D22" s="73" t="s">
        <v>108</v>
      </c>
      <c r="E22" s="76" t="s">
        <v>109</v>
      </c>
      <c r="F22" s="75" t="s">
        <v>110</v>
      </c>
      <c r="G22" s="76" t="s">
        <v>111</v>
      </c>
      <c r="H22" s="76" t="s">
        <v>112</v>
      </c>
      <c r="I22" s="77" t="s">
        <v>113</v>
      </c>
      <c r="J22" s="74" t="s">
        <v>114</v>
      </c>
    </row>
    <row r="23" spans="1:10" ht="18" customHeight="1">
      <c r="A23" s="35" t="s">
        <v>87</v>
      </c>
      <c r="B23" s="36">
        <f>SUM(C23:J23)</f>
        <v>47895</v>
      </c>
      <c r="C23" s="36">
        <v>29219</v>
      </c>
      <c r="D23" s="36">
        <v>7039</v>
      </c>
      <c r="E23" s="36">
        <v>8611</v>
      </c>
      <c r="F23" s="36">
        <v>1685</v>
      </c>
      <c r="G23" s="36">
        <v>998</v>
      </c>
      <c r="H23" s="60">
        <v>160</v>
      </c>
      <c r="I23" s="60">
        <v>98</v>
      </c>
      <c r="J23" s="50">
        <v>85</v>
      </c>
    </row>
    <row r="24" spans="1:10" ht="18" customHeight="1">
      <c r="A24" s="40" t="s">
        <v>14</v>
      </c>
      <c r="B24" s="41">
        <f>SUM(C24:J24)</f>
        <v>6972</v>
      </c>
      <c r="C24" s="41">
        <v>2378</v>
      </c>
      <c r="D24" s="41">
        <v>870</v>
      </c>
      <c r="E24" s="41">
        <v>2505</v>
      </c>
      <c r="F24" s="41">
        <v>779</v>
      </c>
      <c r="G24" s="41">
        <v>368</v>
      </c>
      <c r="H24" s="61">
        <v>38</v>
      </c>
      <c r="I24" s="61">
        <v>23</v>
      </c>
      <c r="J24" s="52">
        <v>11</v>
      </c>
    </row>
    <row r="25" spans="1:10" ht="18" customHeight="1" thickBot="1">
      <c r="A25" s="71" t="s">
        <v>0</v>
      </c>
      <c r="B25" s="54">
        <f>SUM(C25:J25)</f>
        <v>3475</v>
      </c>
      <c r="C25" s="54">
        <v>540</v>
      </c>
      <c r="D25" s="54">
        <v>325</v>
      </c>
      <c r="E25" s="54">
        <v>1680</v>
      </c>
      <c r="F25" s="54">
        <v>614</v>
      </c>
      <c r="G25" s="54">
        <v>281</v>
      </c>
      <c r="H25" s="62">
        <v>19</v>
      </c>
      <c r="I25" s="62">
        <v>13</v>
      </c>
      <c r="J25" s="56">
        <v>3</v>
      </c>
    </row>
    <row r="26" spans="1:10" ht="18" customHeight="1">
      <c r="A26" s="44"/>
      <c r="B26" s="45"/>
      <c r="C26" s="45"/>
      <c r="D26" s="45"/>
      <c r="E26" s="45"/>
      <c r="F26" s="45"/>
      <c r="G26" s="45"/>
      <c r="H26" s="45"/>
      <c r="I26" s="45"/>
      <c r="J26" s="39"/>
    </row>
    <row r="27" ht="27" customHeight="1"/>
    <row r="28" spans="1:11" ht="27" customHeight="1" thickBot="1">
      <c r="A28" s="293" t="s">
        <v>117</v>
      </c>
      <c r="B28" s="293"/>
      <c r="C28" s="293"/>
      <c r="D28" s="293"/>
      <c r="K28" s="235" t="s">
        <v>202</v>
      </c>
    </row>
    <row r="29" spans="1:11" ht="19.5" customHeight="1">
      <c r="A29" s="284" t="s">
        <v>86</v>
      </c>
      <c r="B29" s="286" t="s">
        <v>88</v>
      </c>
      <c r="C29" s="282" t="s">
        <v>122</v>
      </c>
      <c r="D29" s="280" t="s">
        <v>203</v>
      </c>
      <c r="E29" s="299" t="s">
        <v>123</v>
      </c>
      <c r="F29" s="300"/>
      <c r="G29" s="300"/>
      <c r="H29" s="300"/>
      <c r="I29" s="300"/>
      <c r="J29" s="300"/>
      <c r="K29" s="301"/>
    </row>
    <row r="30" spans="1:11" ht="31.5" customHeight="1" thickBot="1">
      <c r="A30" s="285"/>
      <c r="B30" s="287"/>
      <c r="C30" s="283"/>
      <c r="D30" s="281"/>
      <c r="E30" s="57" t="s">
        <v>93</v>
      </c>
      <c r="F30" s="79" t="s">
        <v>118</v>
      </c>
      <c r="G30" s="57" t="s">
        <v>119</v>
      </c>
      <c r="H30" s="57" t="s">
        <v>120</v>
      </c>
      <c r="I30" s="79" t="s">
        <v>204</v>
      </c>
      <c r="J30" s="80" t="s">
        <v>121</v>
      </c>
      <c r="K30" s="81" t="s">
        <v>96</v>
      </c>
    </row>
    <row r="31" spans="1:11" ht="18" customHeight="1" thickTop="1">
      <c r="A31" s="82" t="s">
        <v>87</v>
      </c>
      <c r="B31" s="83">
        <f>SUM(C31:D31)</f>
        <v>47895</v>
      </c>
      <c r="C31" s="69">
        <v>6807</v>
      </c>
      <c r="D31" s="69">
        <v>41088</v>
      </c>
      <c r="E31" s="69">
        <v>30472</v>
      </c>
      <c r="F31" s="69">
        <v>3739</v>
      </c>
      <c r="G31" s="83">
        <v>1958</v>
      </c>
      <c r="H31" s="69">
        <v>3648</v>
      </c>
      <c r="I31" s="69">
        <v>819</v>
      </c>
      <c r="J31" s="70">
        <v>8211</v>
      </c>
      <c r="K31" s="84">
        <v>5503</v>
      </c>
    </row>
    <row r="32" spans="1:11" ht="18" customHeight="1">
      <c r="A32" s="40" t="s">
        <v>14</v>
      </c>
      <c r="B32" s="41">
        <f>SUM(C32:D32)</f>
        <v>6972</v>
      </c>
      <c r="C32" s="42">
        <v>311</v>
      </c>
      <c r="D32" s="42">
        <v>6661</v>
      </c>
      <c r="E32" s="42">
        <v>5238</v>
      </c>
      <c r="F32" s="42">
        <v>717</v>
      </c>
      <c r="G32" s="41">
        <v>384</v>
      </c>
      <c r="H32" s="42">
        <v>855</v>
      </c>
      <c r="I32" s="42">
        <v>136</v>
      </c>
      <c r="J32" s="65">
        <v>706</v>
      </c>
      <c r="K32" s="43">
        <v>1220</v>
      </c>
    </row>
    <row r="33" spans="1:11" ht="18" customHeight="1" thickBot="1">
      <c r="A33" s="53" t="s">
        <v>0</v>
      </c>
      <c r="B33" s="54">
        <f>SUM(C33:D33)</f>
        <v>3475</v>
      </c>
      <c r="C33" s="55">
        <v>77</v>
      </c>
      <c r="D33" s="55">
        <v>3398</v>
      </c>
      <c r="E33" s="55">
        <v>2973</v>
      </c>
      <c r="F33" s="55">
        <v>178</v>
      </c>
      <c r="G33" s="54">
        <v>112</v>
      </c>
      <c r="H33" s="55">
        <v>378</v>
      </c>
      <c r="I33" s="55">
        <v>58</v>
      </c>
      <c r="J33" s="55">
        <v>209</v>
      </c>
      <c r="K33" s="56">
        <v>890</v>
      </c>
    </row>
    <row r="43" ht="27.75" customHeight="1"/>
    <row r="44" ht="18" customHeight="1"/>
    <row r="45" ht="24.75" customHeight="1"/>
    <row r="46" ht="18" customHeight="1"/>
    <row r="47" ht="18" customHeight="1"/>
    <row r="48" ht="18" customHeight="1"/>
  </sheetData>
  <sheetProtection/>
  <mergeCells count="18">
    <mergeCell ref="L6:L7"/>
    <mergeCell ref="C6:C7"/>
    <mergeCell ref="D6:E6"/>
    <mergeCell ref="E29:K29"/>
    <mergeCell ref="A13:D13"/>
    <mergeCell ref="J5:J7"/>
    <mergeCell ref="K5:K7"/>
    <mergeCell ref="I6:I7"/>
    <mergeCell ref="A21:D21"/>
    <mergeCell ref="A5:A7"/>
    <mergeCell ref="D29:D30"/>
    <mergeCell ref="C29:C30"/>
    <mergeCell ref="A29:A30"/>
    <mergeCell ref="B29:B30"/>
    <mergeCell ref="B5:B7"/>
    <mergeCell ref="C5:H5"/>
    <mergeCell ref="F6:H6"/>
    <mergeCell ref="A28:D28"/>
  </mergeCells>
  <printOptions horizontalCentered="1"/>
  <pageMargins left="0.2" right="0.2" top="0.68" bottom="0.3937007874015748" header="0.32" footer="0.2"/>
  <pageSetup horizontalDpi="300" verticalDpi="3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47"/>
  </sheetPr>
  <dimension ref="A2:P28"/>
  <sheetViews>
    <sheetView zoomScalePageLayoutView="0" workbookViewId="0" topLeftCell="A1">
      <selection activeCell="S2" sqref="S2"/>
    </sheetView>
  </sheetViews>
  <sheetFormatPr defaultColWidth="8.875" defaultRowHeight="19.5" customHeight="1"/>
  <cols>
    <col min="1" max="1" width="17.125" style="151" bestFit="1" customWidth="1"/>
    <col min="2" max="6" width="10.00390625" style="152" customWidth="1"/>
    <col min="7" max="10" width="12.625" style="151" customWidth="1"/>
    <col min="11" max="13" width="11.625" style="151" customWidth="1"/>
    <col min="14" max="14" width="12.625" style="151" customWidth="1"/>
    <col min="15" max="16" width="10.625" style="151" customWidth="1"/>
    <col min="17" max="16384" width="8.875" style="151" customWidth="1"/>
  </cols>
  <sheetData>
    <row r="1" ht="70.5" customHeight="1"/>
    <row r="2" spans="1:16" s="169" customFormat="1" ht="49.5" customHeight="1" thickBot="1">
      <c r="A2" s="168"/>
      <c r="B2" s="325" t="s">
        <v>168</v>
      </c>
      <c r="C2" s="325"/>
      <c r="D2" s="325"/>
      <c r="E2" s="176"/>
      <c r="F2" s="175" t="s">
        <v>175</v>
      </c>
      <c r="G2" s="324" t="s">
        <v>169</v>
      </c>
      <c r="H2" s="324"/>
      <c r="I2" s="324"/>
      <c r="J2" s="175" t="s">
        <v>173</v>
      </c>
      <c r="K2" s="323" t="s">
        <v>170</v>
      </c>
      <c r="L2" s="323"/>
      <c r="M2" s="175" t="s">
        <v>174</v>
      </c>
      <c r="N2" s="172" t="s">
        <v>172</v>
      </c>
      <c r="O2" s="172"/>
      <c r="P2" s="174"/>
    </row>
    <row r="3" spans="1:16" ht="19.5" customHeight="1">
      <c r="A3" s="339" t="s">
        <v>151</v>
      </c>
      <c r="B3" s="342" t="s">
        <v>164</v>
      </c>
      <c r="C3" s="319" t="s">
        <v>161</v>
      </c>
      <c r="D3" s="182"/>
      <c r="E3" s="319" t="s">
        <v>162</v>
      </c>
      <c r="F3" s="183"/>
      <c r="G3" s="346" t="s">
        <v>165</v>
      </c>
      <c r="H3" s="184"/>
      <c r="I3" s="185"/>
      <c r="J3" s="186"/>
      <c r="K3" s="326" t="s">
        <v>152</v>
      </c>
      <c r="L3" s="329" t="s">
        <v>153</v>
      </c>
      <c r="M3" s="310" t="s">
        <v>154</v>
      </c>
      <c r="N3" s="334" t="s">
        <v>171</v>
      </c>
      <c r="O3" s="337"/>
      <c r="P3" s="338"/>
    </row>
    <row r="4" spans="1:16" ht="19.5" customHeight="1">
      <c r="A4" s="340"/>
      <c r="B4" s="335"/>
      <c r="C4" s="314"/>
      <c r="D4" s="313" t="s">
        <v>163</v>
      </c>
      <c r="E4" s="314"/>
      <c r="F4" s="316" t="s">
        <v>163</v>
      </c>
      <c r="G4" s="347"/>
      <c r="H4" s="320" t="s">
        <v>6</v>
      </c>
      <c r="I4" s="320" t="s">
        <v>7</v>
      </c>
      <c r="J4" s="343" t="s">
        <v>28</v>
      </c>
      <c r="K4" s="327"/>
      <c r="L4" s="330"/>
      <c r="M4" s="311"/>
      <c r="N4" s="335"/>
      <c r="O4" s="320" t="s">
        <v>4</v>
      </c>
      <c r="P4" s="332" t="s">
        <v>5</v>
      </c>
    </row>
    <row r="5" spans="1:16" ht="19.5" customHeight="1">
      <c r="A5" s="340"/>
      <c r="B5" s="335"/>
      <c r="C5" s="314"/>
      <c r="D5" s="314"/>
      <c r="E5" s="314"/>
      <c r="F5" s="317"/>
      <c r="G5" s="347"/>
      <c r="H5" s="321"/>
      <c r="I5" s="321"/>
      <c r="J5" s="344"/>
      <c r="K5" s="327"/>
      <c r="L5" s="330"/>
      <c r="M5" s="311"/>
      <c r="N5" s="335"/>
      <c r="O5" s="321"/>
      <c r="P5" s="332"/>
    </row>
    <row r="6" spans="1:16" ht="19.5" customHeight="1">
      <c r="A6" s="340"/>
      <c r="B6" s="335"/>
      <c r="C6" s="314"/>
      <c r="D6" s="314"/>
      <c r="E6" s="314"/>
      <c r="F6" s="317"/>
      <c r="G6" s="347"/>
      <c r="H6" s="321"/>
      <c r="I6" s="321"/>
      <c r="J6" s="344"/>
      <c r="K6" s="327"/>
      <c r="L6" s="330"/>
      <c r="M6" s="311"/>
      <c r="N6" s="335"/>
      <c r="O6" s="321"/>
      <c r="P6" s="332"/>
    </row>
    <row r="7" spans="1:16" ht="19.5" customHeight="1" thickBot="1">
      <c r="A7" s="341"/>
      <c r="B7" s="336"/>
      <c r="C7" s="315"/>
      <c r="D7" s="315"/>
      <c r="E7" s="315"/>
      <c r="F7" s="318"/>
      <c r="G7" s="348"/>
      <c r="H7" s="322"/>
      <c r="I7" s="322"/>
      <c r="J7" s="345"/>
      <c r="K7" s="328"/>
      <c r="L7" s="331"/>
      <c r="M7" s="312"/>
      <c r="N7" s="336"/>
      <c r="O7" s="322"/>
      <c r="P7" s="333"/>
    </row>
    <row r="8" spans="1:16" ht="19.5" customHeight="1">
      <c r="A8" s="188" t="s">
        <v>160</v>
      </c>
      <c r="B8" s="153">
        <v>229</v>
      </c>
      <c r="C8" s="177">
        <v>229</v>
      </c>
      <c r="D8" s="177">
        <v>227</v>
      </c>
      <c r="E8" s="177">
        <v>1</v>
      </c>
      <c r="F8" s="154">
        <v>1</v>
      </c>
      <c r="G8" s="159">
        <v>20861</v>
      </c>
      <c r="H8" s="160">
        <v>19895</v>
      </c>
      <c r="I8" s="160">
        <v>669</v>
      </c>
      <c r="J8" s="161">
        <v>297</v>
      </c>
      <c r="K8" s="139">
        <v>279</v>
      </c>
      <c r="L8" s="140">
        <v>226</v>
      </c>
      <c r="M8" s="141">
        <v>53</v>
      </c>
      <c r="N8" s="159">
        <v>637</v>
      </c>
      <c r="O8" s="160">
        <v>340</v>
      </c>
      <c r="P8" s="161">
        <v>297</v>
      </c>
    </row>
    <row r="9" spans="1:16" ht="19.5" customHeight="1">
      <c r="A9" s="189" t="s">
        <v>156</v>
      </c>
      <c r="B9" s="155">
        <v>173</v>
      </c>
      <c r="C9" s="178">
        <v>173</v>
      </c>
      <c r="D9" s="178">
        <v>171</v>
      </c>
      <c r="E9" s="178" t="s">
        <v>178</v>
      </c>
      <c r="F9" s="156" t="s">
        <v>178</v>
      </c>
      <c r="G9" s="162">
        <v>16045</v>
      </c>
      <c r="H9" s="163">
        <v>13973</v>
      </c>
      <c r="I9" s="163">
        <v>497</v>
      </c>
      <c r="J9" s="164">
        <v>1575</v>
      </c>
      <c r="K9" s="142">
        <v>208</v>
      </c>
      <c r="L9" s="143">
        <v>171</v>
      </c>
      <c r="M9" s="144">
        <v>37</v>
      </c>
      <c r="N9" s="162">
        <v>404</v>
      </c>
      <c r="O9" s="163">
        <v>205</v>
      </c>
      <c r="P9" s="164">
        <v>199</v>
      </c>
    </row>
    <row r="10" spans="1:16" ht="19.5" customHeight="1">
      <c r="A10" s="189" t="s">
        <v>136</v>
      </c>
      <c r="B10" s="155">
        <v>342</v>
      </c>
      <c r="C10" s="178">
        <v>342</v>
      </c>
      <c r="D10" s="178">
        <v>342</v>
      </c>
      <c r="E10" s="178" t="s">
        <v>178</v>
      </c>
      <c r="F10" s="156" t="s">
        <v>178</v>
      </c>
      <c r="G10" s="162">
        <v>37388</v>
      </c>
      <c r="H10" s="163">
        <v>36454</v>
      </c>
      <c r="I10" s="163">
        <v>789</v>
      </c>
      <c r="J10" s="164">
        <v>145</v>
      </c>
      <c r="K10" s="142">
        <v>402</v>
      </c>
      <c r="L10" s="143">
        <v>342</v>
      </c>
      <c r="M10" s="144">
        <v>60</v>
      </c>
      <c r="N10" s="162">
        <v>894</v>
      </c>
      <c r="O10" s="163">
        <v>467</v>
      </c>
      <c r="P10" s="164">
        <v>427</v>
      </c>
    </row>
    <row r="11" spans="1:16" ht="19.5" customHeight="1">
      <c r="A11" s="189" t="s">
        <v>137</v>
      </c>
      <c r="B11" s="155">
        <v>64</v>
      </c>
      <c r="C11" s="178">
        <v>64</v>
      </c>
      <c r="D11" s="178">
        <v>62</v>
      </c>
      <c r="E11" s="178" t="s">
        <v>178</v>
      </c>
      <c r="F11" s="156" t="s">
        <v>178</v>
      </c>
      <c r="G11" s="162">
        <v>5697</v>
      </c>
      <c r="H11" s="163">
        <v>4650</v>
      </c>
      <c r="I11" s="163">
        <v>902</v>
      </c>
      <c r="J11" s="164">
        <v>145</v>
      </c>
      <c r="K11" s="142">
        <v>72</v>
      </c>
      <c r="L11" s="143">
        <v>62</v>
      </c>
      <c r="M11" s="144">
        <v>10</v>
      </c>
      <c r="N11" s="162">
        <v>174</v>
      </c>
      <c r="O11" s="163">
        <v>97</v>
      </c>
      <c r="P11" s="164">
        <v>77</v>
      </c>
    </row>
    <row r="12" spans="1:16" ht="19.5" customHeight="1">
      <c r="A12" s="189" t="s">
        <v>138</v>
      </c>
      <c r="B12" s="155">
        <v>29</v>
      </c>
      <c r="C12" s="178">
        <v>29</v>
      </c>
      <c r="D12" s="178">
        <v>29</v>
      </c>
      <c r="E12" s="178" t="s">
        <v>178</v>
      </c>
      <c r="F12" s="156" t="s">
        <v>178</v>
      </c>
      <c r="G12" s="162">
        <v>2663</v>
      </c>
      <c r="H12" s="163">
        <v>2619</v>
      </c>
      <c r="I12" s="163">
        <v>44</v>
      </c>
      <c r="J12" s="164" t="s">
        <v>178</v>
      </c>
      <c r="K12" s="142">
        <v>42</v>
      </c>
      <c r="L12" s="143">
        <v>29</v>
      </c>
      <c r="M12" s="144">
        <v>13</v>
      </c>
      <c r="N12" s="162">
        <v>73</v>
      </c>
      <c r="O12" s="163">
        <v>39</v>
      </c>
      <c r="P12" s="164">
        <v>34</v>
      </c>
    </row>
    <row r="13" spans="1:16" ht="19.5" customHeight="1">
      <c r="A13" s="189" t="s">
        <v>139</v>
      </c>
      <c r="B13" s="155">
        <v>17</v>
      </c>
      <c r="C13" s="178">
        <v>17</v>
      </c>
      <c r="D13" s="178">
        <v>17</v>
      </c>
      <c r="E13" s="178" t="s">
        <v>178</v>
      </c>
      <c r="F13" s="156" t="s">
        <v>178</v>
      </c>
      <c r="G13" s="162">
        <v>1240</v>
      </c>
      <c r="H13" s="163">
        <v>1100</v>
      </c>
      <c r="I13" s="163">
        <v>116</v>
      </c>
      <c r="J13" s="164">
        <v>24</v>
      </c>
      <c r="K13" s="142">
        <v>47</v>
      </c>
      <c r="L13" s="143">
        <v>17</v>
      </c>
      <c r="M13" s="144">
        <v>30</v>
      </c>
      <c r="N13" s="162">
        <v>42</v>
      </c>
      <c r="O13" s="163">
        <v>20</v>
      </c>
      <c r="P13" s="164">
        <v>22</v>
      </c>
    </row>
    <row r="14" spans="1:16" ht="19.5" customHeight="1">
      <c r="A14" s="189" t="s">
        <v>140</v>
      </c>
      <c r="B14" s="155">
        <v>77</v>
      </c>
      <c r="C14" s="178">
        <v>77</v>
      </c>
      <c r="D14" s="178">
        <v>77</v>
      </c>
      <c r="E14" s="178" t="s">
        <v>178</v>
      </c>
      <c r="F14" s="156" t="s">
        <v>178</v>
      </c>
      <c r="G14" s="162">
        <v>6161</v>
      </c>
      <c r="H14" s="163">
        <v>5990</v>
      </c>
      <c r="I14" s="163">
        <v>128</v>
      </c>
      <c r="J14" s="164">
        <v>43</v>
      </c>
      <c r="K14" s="142">
        <v>91</v>
      </c>
      <c r="L14" s="143">
        <v>77</v>
      </c>
      <c r="M14" s="144">
        <v>14</v>
      </c>
      <c r="N14" s="162">
        <v>187</v>
      </c>
      <c r="O14" s="163">
        <v>104</v>
      </c>
      <c r="P14" s="164">
        <v>83</v>
      </c>
    </row>
    <row r="15" spans="1:16" ht="19.5" customHeight="1">
      <c r="A15" s="189" t="s">
        <v>157</v>
      </c>
      <c r="B15" s="155">
        <v>134</v>
      </c>
      <c r="C15" s="178">
        <v>134</v>
      </c>
      <c r="D15" s="178">
        <v>133</v>
      </c>
      <c r="E15" s="178" t="s">
        <v>178</v>
      </c>
      <c r="F15" s="156" t="s">
        <v>178</v>
      </c>
      <c r="G15" s="162">
        <v>10689</v>
      </c>
      <c r="H15" s="163">
        <v>10096</v>
      </c>
      <c r="I15" s="163">
        <v>581</v>
      </c>
      <c r="J15" s="164">
        <v>12</v>
      </c>
      <c r="K15" s="142">
        <v>159</v>
      </c>
      <c r="L15" s="143">
        <v>133</v>
      </c>
      <c r="M15" s="144">
        <v>26</v>
      </c>
      <c r="N15" s="162">
        <v>369</v>
      </c>
      <c r="O15" s="163">
        <v>191</v>
      </c>
      <c r="P15" s="164">
        <v>178</v>
      </c>
    </row>
    <row r="16" spans="1:16" ht="19.5" customHeight="1">
      <c r="A16" s="189" t="s">
        <v>158</v>
      </c>
      <c r="B16" s="155">
        <v>77</v>
      </c>
      <c r="C16" s="178">
        <v>77</v>
      </c>
      <c r="D16" s="178">
        <v>76</v>
      </c>
      <c r="E16" s="178" t="s">
        <v>178</v>
      </c>
      <c r="F16" s="156" t="s">
        <v>178</v>
      </c>
      <c r="G16" s="162">
        <v>9352</v>
      </c>
      <c r="H16" s="163">
        <v>8766</v>
      </c>
      <c r="I16" s="163">
        <v>486</v>
      </c>
      <c r="J16" s="164">
        <v>100</v>
      </c>
      <c r="K16" s="142">
        <v>83</v>
      </c>
      <c r="L16" s="143">
        <v>76</v>
      </c>
      <c r="M16" s="144">
        <v>7</v>
      </c>
      <c r="N16" s="162">
        <v>206</v>
      </c>
      <c r="O16" s="163">
        <v>108</v>
      </c>
      <c r="P16" s="164">
        <v>98</v>
      </c>
    </row>
    <row r="17" spans="1:16" ht="19.5" customHeight="1">
      <c r="A17" s="189" t="s">
        <v>159</v>
      </c>
      <c r="B17" s="155">
        <v>118</v>
      </c>
      <c r="C17" s="178">
        <v>118</v>
      </c>
      <c r="D17" s="178">
        <v>118</v>
      </c>
      <c r="E17" s="178" t="s">
        <v>178</v>
      </c>
      <c r="F17" s="156" t="s">
        <v>178</v>
      </c>
      <c r="G17" s="162">
        <v>10681</v>
      </c>
      <c r="H17" s="163">
        <v>10478</v>
      </c>
      <c r="I17" s="163">
        <v>201</v>
      </c>
      <c r="J17" s="164">
        <v>2</v>
      </c>
      <c r="K17" s="142">
        <v>127</v>
      </c>
      <c r="L17" s="143">
        <v>118</v>
      </c>
      <c r="M17" s="144">
        <v>9</v>
      </c>
      <c r="N17" s="162">
        <v>343</v>
      </c>
      <c r="O17" s="163">
        <v>172</v>
      </c>
      <c r="P17" s="164">
        <v>171</v>
      </c>
    </row>
    <row r="18" spans="1:16" ht="19.5" customHeight="1">
      <c r="A18" s="189" t="s">
        <v>141</v>
      </c>
      <c r="B18" s="155">
        <v>313</v>
      </c>
      <c r="C18" s="178">
        <v>313</v>
      </c>
      <c r="D18" s="178">
        <v>311</v>
      </c>
      <c r="E18" s="178" t="s">
        <v>178</v>
      </c>
      <c r="F18" s="156" t="s">
        <v>178</v>
      </c>
      <c r="G18" s="162">
        <v>37124</v>
      </c>
      <c r="H18" s="163">
        <v>36268</v>
      </c>
      <c r="I18" s="163">
        <v>781</v>
      </c>
      <c r="J18" s="164">
        <v>75</v>
      </c>
      <c r="K18" s="142">
        <v>362</v>
      </c>
      <c r="L18" s="143">
        <v>311</v>
      </c>
      <c r="M18" s="144">
        <v>51</v>
      </c>
      <c r="N18" s="162">
        <v>857</v>
      </c>
      <c r="O18" s="163">
        <v>434</v>
      </c>
      <c r="P18" s="164">
        <v>423</v>
      </c>
    </row>
    <row r="19" spans="1:16" ht="19.5" customHeight="1">
      <c r="A19" s="189" t="s">
        <v>142</v>
      </c>
      <c r="B19" s="155">
        <v>355</v>
      </c>
      <c r="C19" s="178">
        <v>355</v>
      </c>
      <c r="D19" s="178">
        <v>354</v>
      </c>
      <c r="E19" s="178" t="s">
        <v>178</v>
      </c>
      <c r="F19" s="156" t="s">
        <v>178</v>
      </c>
      <c r="G19" s="162">
        <v>33617</v>
      </c>
      <c r="H19" s="163">
        <v>33263</v>
      </c>
      <c r="I19" s="163">
        <v>352</v>
      </c>
      <c r="J19" s="164">
        <v>2</v>
      </c>
      <c r="K19" s="142">
        <v>427</v>
      </c>
      <c r="L19" s="143">
        <v>354</v>
      </c>
      <c r="M19" s="144">
        <v>73</v>
      </c>
      <c r="N19" s="162">
        <v>967</v>
      </c>
      <c r="O19" s="163">
        <v>508</v>
      </c>
      <c r="P19" s="164">
        <v>459</v>
      </c>
    </row>
    <row r="20" spans="1:16" ht="19.5" customHeight="1">
      <c r="A20" s="189" t="s">
        <v>143</v>
      </c>
      <c r="B20" s="155">
        <v>256</v>
      </c>
      <c r="C20" s="178">
        <v>255</v>
      </c>
      <c r="D20" s="178">
        <v>252</v>
      </c>
      <c r="E20" s="178">
        <v>1</v>
      </c>
      <c r="F20" s="156" t="s">
        <v>178</v>
      </c>
      <c r="G20" s="162">
        <v>23487</v>
      </c>
      <c r="H20" s="163">
        <v>23003</v>
      </c>
      <c r="I20" s="163">
        <v>483</v>
      </c>
      <c r="J20" s="164">
        <v>1</v>
      </c>
      <c r="K20" s="142">
        <v>286</v>
      </c>
      <c r="L20" s="143">
        <v>250</v>
      </c>
      <c r="M20" s="144">
        <v>36</v>
      </c>
      <c r="N20" s="162">
        <v>732</v>
      </c>
      <c r="O20" s="163">
        <v>373</v>
      </c>
      <c r="P20" s="164">
        <v>359</v>
      </c>
    </row>
    <row r="21" spans="1:16" ht="19.5" customHeight="1">
      <c r="A21" s="189" t="s">
        <v>144</v>
      </c>
      <c r="B21" s="155">
        <v>335</v>
      </c>
      <c r="C21" s="178">
        <v>335</v>
      </c>
      <c r="D21" s="178">
        <v>330</v>
      </c>
      <c r="E21" s="178">
        <v>1</v>
      </c>
      <c r="F21" s="156">
        <v>1</v>
      </c>
      <c r="G21" s="162">
        <v>31041</v>
      </c>
      <c r="H21" s="163">
        <v>30191</v>
      </c>
      <c r="I21" s="163">
        <v>810</v>
      </c>
      <c r="J21" s="164">
        <v>40</v>
      </c>
      <c r="K21" s="142">
        <v>372</v>
      </c>
      <c r="L21" s="143">
        <v>330</v>
      </c>
      <c r="M21" s="144">
        <v>42</v>
      </c>
      <c r="N21" s="162">
        <v>926</v>
      </c>
      <c r="O21" s="163">
        <v>465</v>
      </c>
      <c r="P21" s="164">
        <v>461</v>
      </c>
    </row>
    <row r="22" spans="1:16" ht="19.5" customHeight="1">
      <c r="A22" s="189" t="s">
        <v>145</v>
      </c>
      <c r="B22" s="155">
        <v>389</v>
      </c>
      <c r="C22" s="178">
        <v>389</v>
      </c>
      <c r="D22" s="178">
        <v>385</v>
      </c>
      <c r="E22" s="178" t="s">
        <v>178</v>
      </c>
      <c r="F22" s="156" t="s">
        <v>178</v>
      </c>
      <c r="G22" s="162">
        <v>38394</v>
      </c>
      <c r="H22" s="163">
        <v>37114</v>
      </c>
      <c r="I22" s="163">
        <v>1238</v>
      </c>
      <c r="J22" s="164">
        <v>42</v>
      </c>
      <c r="K22" s="142">
        <v>454</v>
      </c>
      <c r="L22" s="143">
        <v>384</v>
      </c>
      <c r="M22" s="144">
        <v>70</v>
      </c>
      <c r="N22" s="162">
        <v>1061</v>
      </c>
      <c r="O22" s="163">
        <v>548</v>
      </c>
      <c r="P22" s="164">
        <v>513</v>
      </c>
    </row>
    <row r="23" spans="1:16" ht="19.5" customHeight="1">
      <c r="A23" s="189" t="s">
        <v>146</v>
      </c>
      <c r="B23" s="155">
        <v>16</v>
      </c>
      <c r="C23" s="178">
        <v>16</v>
      </c>
      <c r="D23" s="178">
        <v>16</v>
      </c>
      <c r="E23" s="178" t="s">
        <v>178</v>
      </c>
      <c r="F23" s="156" t="s">
        <v>178</v>
      </c>
      <c r="G23" s="162">
        <v>729</v>
      </c>
      <c r="H23" s="163">
        <v>663</v>
      </c>
      <c r="I23" s="163">
        <v>66</v>
      </c>
      <c r="J23" s="164" t="s">
        <v>178</v>
      </c>
      <c r="K23" s="142">
        <v>37</v>
      </c>
      <c r="L23" s="143">
        <v>16</v>
      </c>
      <c r="M23" s="144">
        <v>21</v>
      </c>
      <c r="N23" s="162">
        <v>38</v>
      </c>
      <c r="O23" s="163">
        <v>22</v>
      </c>
      <c r="P23" s="164">
        <v>16</v>
      </c>
    </row>
    <row r="24" spans="1:16" ht="19.5" customHeight="1">
      <c r="A24" s="189" t="s">
        <v>147</v>
      </c>
      <c r="B24" s="155">
        <v>236</v>
      </c>
      <c r="C24" s="178">
        <v>236</v>
      </c>
      <c r="D24" s="178">
        <v>236</v>
      </c>
      <c r="E24" s="178">
        <v>1</v>
      </c>
      <c r="F24" s="156">
        <v>1</v>
      </c>
      <c r="G24" s="162">
        <v>19361</v>
      </c>
      <c r="H24" s="163">
        <v>19036</v>
      </c>
      <c r="I24" s="163">
        <v>306</v>
      </c>
      <c r="J24" s="164">
        <v>19</v>
      </c>
      <c r="K24" s="142">
        <v>261</v>
      </c>
      <c r="L24" s="143">
        <v>235</v>
      </c>
      <c r="M24" s="144">
        <v>26</v>
      </c>
      <c r="N24" s="162">
        <v>666</v>
      </c>
      <c r="O24" s="163">
        <v>353</v>
      </c>
      <c r="P24" s="164">
        <v>313</v>
      </c>
    </row>
    <row r="25" spans="1:16" ht="19.5" customHeight="1">
      <c r="A25" s="189" t="s">
        <v>148</v>
      </c>
      <c r="B25" s="155">
        <v>262</v>
      </c>
      <c r="C25" s="178">
        <v>261</v>
      </c>
      <c r="D25" s="178">
        <v>261</v>
      </c>
      <c r="E25" s="178">
        <v>1</v>
      </c>
      <c r="F25" s="156" t="s">
        <v>178</v>
      </c>
      <c r="G25" s="162">
        <v>24927</v>
      </c>
      <c r="H25" s="163">
        <v>24491</v>
      </c>
      <c r="I25" s="163">
        <v>436</v>
      </c>
      <c r="J25" s="164" t="s">
        <v>178</v>
      </c>
      <c r="K25" s="142">
        <v>313</v>
      </c>
      <c r="L25" s="143">
        <v>260</v>
      </c>
      <c r="M25" s="144">
        <v>53</v>
      </c>
      <c r="N25" s="162">
        <v>749</v>
      </c>
      <c r="O25" s="163">
        <v>389</v>
      </c>
      <c r="P25" s="164">
        <v>360</v>
      </c>
    </row>
    <row r="26" spans="1:16" ht="19.5" customHeight="1">
      <c r="A26" s="189" t="s">
        <v>149</v>
      </c>
      <c r="B26" s="155">
        <v>55</v>
      </c>
      <c r="C26" s="178">
        <v>55</v>
      </c>
      <c r="D26" s="178">
        <v>55</v>
      </c>
      <c r="E26" s="178" t="s">
        <v>178</v>
      </c>
      <c r="F26" s="156" t="s">
        <v>178</v>
      </c>
      <c r="G26" s="162">
        <v>2354</v>
      </c>
      <c r="H26" s="163">
        <v>258</v>
      </c>
      <c r="I26" s="163">
        <v>323</v>
      </c>
      <c r="J26" s="164">
        <v>1773</v>
      </c>
      <c r="K26" s="142">
        <v>86</v>
      </c>
      <c r="L26" s="143">
        <v>48</v>
      </c>
      <c r="M26" s="144">
        <v>38</v>
      </c>
      <c r="N26" s="162">
        <v>107</v>
      </c>
      <c r="O26" s="163">
        <v>54</v>
      </c>
      <c r="P26" s="164">
        <v>53</v>
      </c>
    </row>
    <row r="27" spans="1:16" ht="19.5" customHeight="1" thickBot="1">
      <c r="A27" s="190" t="s">
        <v>150</v>
      </c>
      <c r="B27" s="157" t="s">
        <v>178</v>
      </c>
      <c r="C27" s="179" t="s">
        <v>178</v>
      </c>
      <c r="D27" s="179" t="s">
        <v>178</v>
      </c>
      <c r="E27" s="179" t="s">
        <v>178</v>
      </c>
      <c r="F27" s="158" t="s">
        <v>178</v>
      </c>
      <c r="G27" s="165" t="s">
        <v>178</v>
      </c>
      <c r="H27" s="166" t="s">
        <v>178</v>
      </c>
      <c r="I27" s="166" t="s">
        <v>178</v>
      </c>
      <c r="J27" s="167" t="s">
        <v>178</v>
      </c>
      <c r="K27" s="148" t="s">
        <v>178</v>
      </c>
      <c r="L27" s="149" t="s">
        <v>178</v>
      </c>
      <c r="M27" s="150" t="s">
        <v>178</v>
      </c>
      <c r="N27" s="165" t="s">
        <v>178</v>
      </c>
      <c r="O27" s="166" t="s">
        <v>178</v>
      </c>
      <c r="P27" s="167" t="s">
        <v>178</v>
      </c>
    </row>
    <row r="28" spans="1:16" ht="19.5" customHeight="1" thickBot="1">
      <c r="A28" s="180" t="s">
        <v>155</v>
      </c>
      <c r="B28" s="191">
        <f>SUM(B8:B27)</f>
        <v>3477</v>
      </c>
      <c r="C28" s="192">
        <f>SUM(C8:C27)</f>
        <v>3475</v>
      </c>
      <c r="D28" s="192">
        <f>SUM(D8:D27)</f>
        <v>3452</v>
      </c>
      <c r="E28" s="192">
        <f>SUM(E8:E27)</f>
        <v>5</v>
      </c>
      <c r="F28" s="193">
        <f>SUM(F8:F27)</f>
        <v>3</v>
      </c>
      <c r="G28" s="191">
        <f aca="true" t="shared" si="0" ref="G28:M28">SUM(G8:G27)</f>
        <v>331811</v>
      </c>
      <c r="H28" s="192">
        <f t="shared" si="0"/>
        <v>318308</v>
      </c>
      <c r="I28" s="192">
        <f t="shared" si="0"/>
        <v>9208</v>
      </c>
      <c r="J28" s="193">
        <f t="shared" si="0"/>
        <v>4295</v>
      </c>
      <c r="K28" s="191">
        <f t="shared" si="0"/>
        <v>4108</v>
      </c>
      <c r="L28" s="192">
        <f t="shared" si="0"/>
        <v>3439</v>
      </c>
      <c r="M28" s="193">
        <f t="shared" si="0"/>
        <v>669</v>
      </c>
      <c r="N28" s="194">
        <f>SUM(N8:N27)</f>
        <v>9432</v>
      </c>
      <c r="O28" s="195">
        <f>SUM(O8:O27)</f>
        <v>4889</v>
      </c>
      <c r="P28" s="196">
        <f>SUM(P8:P27)</f>
        <v>4543</v>
      </c>
    </row>
  </sheetData>
  <sheetProtection/>
  <mergeCells count="20">
    <mergeCell ref="O4:O7"/>
    <mergeCell ref="P4:P7"/>
    <mergeCell ref="N3:N7"/>
    <mergeCell ref="O3:P3"/>
    <mergeCell ref="A3:A7"/>
    <mergeCell ref="B3:B7"/>
    <mergeCell ref="C3:C7"/>
    <mergeCell ref="J4:J7"/>
    <mergeCell ref="G3:G7"/>
    <mergeCell ref="H4:H7"/>
    <mergeCell ref="M3:M7"/>
    <mergeCell ref="D4:D7"/>
    <mergeCell ref="F4:F7"/>
    <mergeCell ref="E3:E7"/>
    <mergeCell ref="I4:I7"/>
    <mergeCell ref="K2:L2"/>
    <mergeCell ref="G2:I2"/>
    <mergeCell ref="B2:D2"/>
    <mergeCell ref="K3:K7"/>
    <mergeCell ref="L3:L7"/>
  </mergeCells>
  <printOptions horizontalCentered="1"/>
  <pageMargins left="0.5118110236220472" right="0.31496062992125984" top="0.7480314960629921" bottom="0.7480314960629921" header="0.31496062992125984" footer="0.31496062992125984"/>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tabColor indexed="47"/>
  </sheetPr>
  <dimension ref="A2:Q28"/>
  <sheetViews>
    <sheetView zoomScalePageLayoutView="0" workbookViewId="0" topLeftCell="A1">
      <selection activeCell="Q13" sqref="Q13"/>
    </sheetView>
  </sheetViews>
  <sheetFormatPr defaultColWidth="8.875" defaultRowHeight="19.5" customHeight="1"/>
  <cols>
    <col min="1" max="1" width="17.125" style="151" bestFit="1" customWidth="1"/>
    <col min="2" max="17" width="10.625" style="151" customWidth="1"/>
    <col min="18" max="16384" width="8.875" style="151" customWidth="1"/>
  </cols>
  <sheetData>
    <row r="1" ht="70.5" customHeight="1"/>
    <row r="2" spans="1:17" s="169" customFormat="1" ht="49.5" customHeight="1" thickBot="1">
      <c r="A2" s="168"/>
      <c r="B2" s="173" t="s">
        <v>179</v>
      </c>
      <c r="C2" s="173"/>
      <c r="D2" s="170"/>
      <c r="E2" s="171"/>
      <c r="F2" s="170"/>
      <c r="Q2" s="175" t="s">
        <v>205</v>
      </c>
    </row>
    <row r="3" spans="1:17" ht="19.5" customHeight="1">
      <c r="A3" s="339" t="s">
        <v>151</v>
      </c>
      <c r="B3" s="197"/>
      <c r="C3" s="197"/>
      <c r="D3" s="197"/>
      <c r="E3" s="197"/>
      <c r="F3" s="197"/>
      <c r="G3" s="197"/>
      <c r="H3" s="197"/>
      <c r="I3" s="197"/>
      <c r="J3" s="197"/>
      <c r="K3" s="197"/>
      <c r="L3" s="181"/>
      <c r="M3" s="181"/>
      <c r="N3" s="181"/>
      <c r="O3" s="181"/>
      <c r="P3" s="181"/>
      <c r="Q3" s="198"/>
    </row>
    <row r="4" spans="1:17" ht="19.5" customHeight="1">
      <c r="A4" s="340"/>
      <c r="B4" s="187"/>
      <c r="C4" s="187"/>
      <c r="D4" s="187" t="s">
        <v>182</v>
      </c>
      <c r="E4" s="187"/>
      <c r="F4" s="187"/>
      <c r="G4" s="187"/>
      <c r="H4" s="187"/>
      <c r="I4" s="187"/>
      <c r="J4" s="314" t="s">
        <v>190</v>
      </c>
      <c r="K4" s="187"/>
      <c r="L4" s="199"/>
      <c r="M4" s="199"/>
      <c r="N4" s="199"/>
      <c r="O4" s="199"/>
      <c r="P4" s="314" t="s">
        <v>195</v>
      </c>
      <c r="Q4" s="200"/>
    </row>
    <row r="5" spans="1:17" ht="19.5" customHeight="1">
      <c r="A5" s="340"/>
      <c r="B5" s="187" t="s">
        <v>180</v>
      </c>
      <c r="C5" s="187" t="s">
        <v>181</v>
      </c>
      <c r="D5" s="229" t="s">
        <v>183</v>
      </c>
      <c r="E5" s="233" t="s">
        <v>185</v>
      </c>
      <c r="F5" s="187" t="s">
        <v>186</v>
      </c>
      <c r="G5" s="187" t="s">
        <v>187</v>
      </c>
      <c r="H5" s="187" t="s">
        <v>189</v>
      </c>
      <c r="I5" s="187" t="s">
        <v>188</v>
      </c>
      <c r="J5" s="321"/>
      <c r="K5" s="187" t="s">
        <v>191</v>
      </c>
      <c r="L5" s="199" t="s">
        <v>167</v>
      </c>
      <c r="M5" s="199" t="s">
        <v>192</v>
      </c>
      <c r="N5" s="199" t="s">
        <v>193</v>
      </c>
      <c r="O5" s="199" t="s">
        <v>194</v>
      </c>
      <c r="P5" s="321"/>
      <c r="Q5" s="200" t="s">
        <v>166</v>
      </c>
    </row>
    <row r="6" spans="1:17" ht="19.5" customHeight="1">
      <c r="A6" s="340"/>
      <c r="B6" s="187"/>
      <c r="C6" s="187"/>
      <c r="D6" s="187" t="s">
        <v>184</v>
      </c>
      <c r="E6" s="187"/>
      <c r="F6" s="187"/>
      <c r="G6" s="187"/>
      <c r="H6" s="187"/>
      <c r="I6" s="187"/>
      <c r="J6" s="321"/>
      <c r="K6" s="187"/>
      <c r="L6" s="199"/>
      <c r="M6" s="199"/>
      <c r="N6" s="199"/>
      <c r="O6" s="199"/>
      <c r="P6" s="321"/>
      <c r="Q6" s="200"/>
    </row>
    <row r="7" spans="1:17" ht="19.5" customHeight="1" thickBot="1">
      <c r="A7" s="341"/>
      <c r="B7" s="187"/>
      <c r="C7" s="187"/>
      <c r="D7" s="187"/>
      <c r="E7" s="187"/>
      <c r="F7" s="187"/>
      <c r="G7" s="187"/>
      <c r="H7" s="187"/>
      <c r="I7" s="187"/>
      <c r="J7" s="187"/>
      <c r="K7" s="187"/>
      <c r="L7" s="199"/>
      <c r="M7" s="199"/>
      <c r="N7" s="199"/>
      <c r="O7" s="199"/>
      <c r="P7" s="199"/>
      <c r="Q7" s="201"/>
    </row>
    <row r="8" spans="1:17" ht="19.5" customHeight="1">
      <c r="A8" s="145" t="s">
        <v>176</v>
      </c>
      <c r="B8" s="159">
        <v>49</v>
      </c>
      <c r="C8" s="160" t="s">
        <v>178</v>
      </c>
      <c r="D8" s="160" t="s">
        <v>178</v>
      </c>
      <c r="E8" s="160" t="s">
        <v>178</v>
      </c>
      <c r="F8" s="160">
        <v>145</v>
      </c>
      <c r="G8" s="160">
        <v>1</v>
      </c>
      <c r="H8" s="160" t="s">
        <v>178</v>
      </c>
      <c r="I8" s="160" t="s">
        <v>178</v>
      </c>
      <c r="J8" s="160" t="s">
        <v>178</v>
      </c>
      <c r="K8" s="160">
        <v>7</v>
      </c>
      <c r="L8" s="160">
        <v>16</v>
      </c>
      <c r="M8" s="230" t="s">
        <v>178</v>
      </c>
      <c r="N8" s="230" t="s">
        <v>178</v>
      </c>
      <c r="O8" s="230" t="s">
        <v>178</v>
      </c>
      <c r="P8" s="230" t="s">
        <v>178</v>
      </c>
      <c r="Q8" s="161">
        <v>218</v>
      </c>
    </row>
    <row r="9" spans="1:17" ht="19.5" customHeight="1">
      <c r="A9" s="146" t="s">
        <v>156</v>
      </c>
      <c r="B9" s="162">
        <v>43</v>
      </c>
      <c r="C9" s="163" t="s">
        <v>178</v>
      </c>
      <c r="D9" s="163" t="s">
        <v>178</v>
      </c>
      <c r="E9" s="163" t="s">
        <v>178</v>
      </c>
      <c r="F9" s="163">
        <v>81</v>
      </c>
      <c r="G9" s="163" t="s">
        <v>178</v>
      </c>
      <c r="H9" s="163">
        <v>7</v>
      </c>
      <c r="I9" s="163" t="s">
        <v>178</v>
      </c>
      <c r="J9" s="163">
        <v>1</v>
      </c>
      <c r="K9" s="163">
        <v>5</v>
      </c>
      <c r="L9" s="163">
        <v>17</v>
      </c>
      <c r="M9" s="231" t="s">
        <v>178</v>
      </c>
      <c r="N9" s="231" t="s">
        <v>178</v>
      </c>
      <c r="O9" s="231" t="s">
        <v>178</v>
      </c>
      <c r="P9" s="231" t="s">
        <v>178</v>
      </c>
      <c r="Q9" s="164">
        <v>154</v>
      </c>
    </row>
    <row r="10" spans="1:17" ht="19.5" customHeight="1">
      <c r="A10" s="146" t="s">
        <v>136</v>
      </c>
      <c r="B10" s="162">
        <v>82</v>
      </c>
      <c r="C10" s="163" t="s">
        <v>178</v>
      </c>
      <c r="D10" s="163" t="s">
        <v>178</v>
      </c>
      <c r="E10" s="163" t="s">
        <v>178</v>
      </c>
      <c r="F10" s="163">
        <v>232</v>
      </c>
      <c r="G10" s="163">
        <v>2</v>
      </c>
      <c r="H10" s="163" t="s">
        <v>178</v>
      </c>
      <c r="I10" s="163" t="s">
        <v>178</v>
      </c>
      <c r="J10" s="163" t="s">
        <v>178</v>
      </c>
      <c r="K10" s="163">
        <v>5</v>
      </c>
      <c r="L10" s="163">
        <v>14</v>
      </c>
      <c r="M10" s="231" t="s">
        <v>178</v>
      </c>
      <c r="N10" s="231">
        <v>2</v>
      </c>
      <c r="O10" s="231" t="s">
        <v>178</v>
      </c>
      <c r="P10" s="231" t="s">
        <v>178</v>
      </c>
      <c r="Q10" s="164">
        <v>337</v>
      </c>
    </row>
    <row r="11" spans="1:17" ht="19.5" customHeight="1">
      <c r="A11" s="146" t="s">
        <v>137</v>
      </c>
      <c r="B11" s="162">
        <v>14</v>
      </c>
      <c r="C11" s="163" t="s">
        <v>178</v>
      </c>
      <c r="D11" s="163" t="s">
        <v>178</v>
      </c>
      <c r="E11" s="163" t="s">
        <v>178</v>
      </c>
      <c r="F11" s="163">
        <v>39</v>
      </c>
      <c r="G11" s="163" t="s">
        <v>178</v>
      </c>
      <c r="H11" s="163">
        <v>2</v>
      </c>
      <c r="I11" s="163" t="s">
        <v>178</v>
      </c>
      <c r="J11" s="163">
        <v>1</v>
      </c>
      <c r="K11" s="163">
        <v>3</v>
      </c>
      <c r="L11" s="163">
        <v>2</v>
      </c>
      <c r="M11" s="231" t="s">
        <v>178</v>
      </c>
      <c r="N11" s="231" t="s">
        <v>178</v>
      </c>
      <c r="O11" s="231" t="s">
        <v>178</v>
      </c>
      <c r="P11" s="231" t="s">
        <v>178</v>
      </c>
      <c r="Q11" s="164">
        <v>61</v>
      </c>
    </row>
    <row r="12" spans="1:17" ht="19.5" customHeight="1">
      <c r="A12" s="146" t="s">
        <v>138</v>
      </c>
      <c r="B12" s="162">
        <v>12</v>
      </c>
      <c r="C12" s="163" t="s">
        <v>178</v>
      </c>
      <c r="D12" s="163" t="s">
        <v>178</v>
      </c>
      <c r="E12" s="163" t="s">
        <v>178</v>
      </c>
      <c r="F12" s="163">
        <v>8</v>
      </c>
      <c r="G12" s="163" t="s">
        <v>178</v>
      </c>
      <c r="H12" s="163" t="s">
        <v>178</v>
      </c>
      <c r="I12" s="163" t="s">
        <v>178</v>
      </c>
      <c r="J12" s="163" t="s">
        <v>178</v>
      </c>
      <c r="K12" s="163" t="s">
        <v>178</v>
      </c>
      <c r="L12" s="163">
        <v>8</v>
      </c>
      <c r="M12" s="231" t="s">
        <v>178</v>
      </c>
      <c r="N12" s="231">
        <v>1</v>
      </c>
      <c r="O12" s="231" t="s">
        <v>178</v>
      </c>
      <c r="P12" s="231" t="s">
        <v>178</v>
      </c>
      <c r="Q12" s="164">
        <v>29</v>
      </c>
    </row>
    <row r="13" spans="1:17" ht="19.5" customHeight="1">
      <c r="A13" s="146" t="s">
        <v>139</v>
      </c>
      <c r="B13" s="162">
        <v>8</v>
      </c>
      <c r="C13" s="163" t="s">
        <v>178</v>
      </c>
      <c r="D13" s="163" t="s">
        <v>178</v>
      </c>
      <c r="E13" s="163" t="s">
        <v>178</v>
      </c>
      <c r="F13" s="163">
        <v>7</v>
      </c>
      <c r="G13" s="163" t="s">
        <v>178</v>
      </c>
      <c r="H13" s="163" t="s">
        <v>178</v>
      </c>
      <c r="I13" s="163" t="s">
        <v>178</v>
      </c>
      <c r="J13" s="163" t="s">
        <v>178</v>
      </c>
      <c r="K13" s="163" t="s">
        <v>178</v>
      </c>
      <c r="L13" s="163">
        <v>2</v>
      </c>
      <c r="M13" s="231" t="s">
        <v>178</v>
      </c>
      <c r="N13" s="231" t="s">
        <v>178</v>
      </c>
      <c r="O13" s="231" t="s">
        <v>178</v>
      </c>
      <c r="P13" s="231" t="s">
        <v>178</v>
      </c>
      <c r="Q13" s="164">
        <v>17</v>
      </c>
    </row>
    <row r="14" spans="1:17" ht="19.5" customHeight="1">
      <c r="A14" s="146" t="s">
        <v>140</v>
      </c>
      <c r="B14" s="162">
        <v>34</v>
      </c>
      <c r="C14" s="163" t="s">
        <v>178</v>
      </c>
      <c r="D14" s="163" t="s">
        <v>178</v>
      </c>
      <c r="E14" s="163" t="s">
        <v>178</v>
      </c>
      <c r="F14" s="163">
        <v>33</v>
      </c>
      <c r="G14" s="163" t="s">
        <v>178</v>
      </c>
      <c r="H14" s="163">
        <v>1</v>
      </c>
      <c r="I14" s="163" t="s">
        <v>178</v>
      </c>
      <c r="J14" s="163" t="s">
        <v>178</v>
      </c>
      <c r="K14" s="163">
        <v>2</v>
      </c>
      <c r="L14" s="163">
        <v>5</v>
      </c>
      <c r="M14" s="231" t="s">
        <v>178</v>
      </c>
      <c r="N14" s="231" t="s">
        <v>178</v>
      </c>
      <c r="O14" s="231" t="s">
        <v>178</v>
      </c>
      <c r="P14" s="231" t="s">
        <v>178</v>
      </c>
      <c r="Q14" s="164">
        <v>75</v>
      </c>
    </row>
    <row r="15" spans="1:17" ht="19.5" customHeight="1">
      <c r="A15" s="146" t="s">
        <v>157</v>
      </c>
      <c r="B15" s="162">
        <v>20</v>
      </c>
      <c r="C15" s="163" t="s">
        <v>178</v>
      </c>
      <c r="D15" s="163" t="s">
        <v>178</v>
      </c>
      <c r="E15" s="163" t="s">
        <v>178</v>
      </c>
      <c r="F15" s="163">
        <v>98</v>
      </c>
      <c r="G15" s="163">
        <v>2</v>
      </c>
      <c r="H15" s="163" t="s">
        <v>178</v>
      </c>
      <c r="I15" s="163" t="s">
        <v>178</v>
      </c>
      <c r="J15" s="163" t="s">
        <v>178</v>
      </c>
      <c r="K15" s="163">
        <v>3</v>
      </c>
      <c r="L15" s="163">
        <v>8</v>
      </c>
      <c r="M15" s="231" t="s">
        <v>178</v>
      </c>
      <c r="N15" s="231" t="s">
        <v>178</v>
      </c>
      <c r="O15" s="231" t="s">
        <v>178</v>
      </c>
      <c r="P15" s="231" t="s">
        <v>178</v>
      </c>
      <c r="Q15" s="164">
        <v>131</v>
      </c>
    </row>
    <row r="16" spans="1:17" ht="19.5" customHeight="1">
      <c r="A16" s="146" t="s">
        <v>158</v>
      </c>
      <c r="B16" s="162">
        <v>16</v>
      </c>
      <c r="C16" s="163" t="s">
        <v>178</v>
      </c>
      <c r="D16" s="163" t="s">
        <v>178</v>
      </c>
      <c r="E16" s="163" t="s">
        <v>178</v>
      </c>
      <c r="F16" s="163">
        <v>51</v>
      </c>
      <c r="G16" s="163" t="s">
        <v>178</v>
      </c>
      <c r="H16" s="163">
        <v>1</v>
      </c>
      <c r="I16" s="163" t="s">
        <v>178</v>
      </c>
      <c r="J16" s="163" t="s">
        <v>178</v>
      </c>
      <c r="K16" s="163">
        <v>3</v>
      </c>
      <c r="L16" s="163">
        <v>5</v>
      </c>
      <c r="M16" s="231" t="s">
        <v>178</v>
      </c>
      <c r="N16" s="231" t="s">
        <v>178</v>
      </c>
      <c r="O16" s="231" t="s">
        <v>178</v>
      </c>
      <c r="P16" s="231" t="s">
        <v>178</v>
      </c>
      <c r="Q16" s="164">
        <v>76</v>
      </c>
    </row>
    <row r="17" spans="1:17" ht="19.5" customHeight="1">
      <c r="A17" s="146" t="s">
        <v>159</v>
      </c>
      <c r="B17" s="162">
        <v>7</v>
      </c>
      <c r="C17" s="163" t="s">
        <v>178</v>
      </c>
      <c r="D17" s="163" t="s">
        <v>178</v>
      </c>
      <c r="E17" s="163" t="s">
        <v>178</v>
      </c>
      <c r="F17" s="163">
        <v>105</v>
      </c>
      <c r="G17" s="163">
        <v>1</v>
      </c>
      <c r="H17" s="163" t="s">
        <v>178</v>
      </c>
      <c r="I17" s="163" t="s">
        <v>178</v>
      </c>
      <c r="J17" s="163" t="s">
        <v>178</v>
      </c>
      <c r="K17" s="163">
        <v>1</v>
      </c>
      <c r="L17" s="163">
        <v>3</v>
      </c>
      <c r="M17" s="231" t="s">
        <v>178</v>
      </c>
      <c r="N17" s="231" t="s">
        <v>178</v>
      </c>
      <c r="O17" s="231" t="s">
        <v>178</v>
      </c>
      <c r="P17" s="231" t="s">
        <v>178</v>
      </c>
      <c r="Q17" s="164">
        <v>117</v>
      </c>
    </row>
    <row r="18" spans="1:17" ht="19.5" customHeight="1">
      <c r="A18" s="146" t="s">
        <v>141</v>
      </c>
      <c r="B18" s="162">
        <v>29</v>
      </c>
      <c r="C18" s="163" t="s">
        <v>178</v>
      </c>
      <c r="D18" s="163" t="s">
        <v>178</v>
      </c>
      <c r="E18" s="163" t="s">
        <v>178</v>
      </c>
      <c r="F18" s="163">
        <v>255</v>
      </c>
      <c r="G18" s="163">
        <v>2</v>
      </c>
      <c r="H18" s="163" t="s">
        <v>178</v>
      </c>
      <c r="I18" s="163">
        <v>1</v>
      </c>
      <c r="J18" s="163" t="s">
        <v>178</v>
      </c>
      <c r="K18" s="163">
        <v>9</v>
      </c>
      <c r="L18" s="163">
        <v>10</v>
      </c>
      <c r="M18" s="231">
        <v>1</v>
      </c>
      <c r="N18" s="231" t="s">
        <v>178</v>
      </c>
      <c r="O18" s="231" t="s">
        <v>178</v>
      </c>
      <c r="P18" s="231" t="s">
        <v>178</v>
      </c>
      <c r="Q18" s="164">
        <v>307</v>
      </c>
    </row>
    <row r="19" spans="1:17" ht="19.5" customHeight="1">
      <c r="A19" s="146" t="s">
        <v>142</v>
      </c>
      <c r="B19" s="162">
        <v>22</v>
      </c>
      <c r="C19" s="163" t="s">
        <v>178</v>
      </c>
      <c r="D19" s="163" t="s">
        <v>178</v>
      </c>
      <c r="E19" s="163" t="s">
        <v>178</v>
      </c>
      <c r="F19" s="163">
        <v>303</v>
      </c>
      <c r="G19" s="163">
        <v>3</v>
      </c>
      <c r="H19" s="163" t="s">
        <v>178</v>
      </c>
      <c r="I19" s="163" t="s">
        <v>178</v>
      </c>
      <c r="J19" s="163" t="s">
        <v>178</v>
      </c>
      <c r="K19" s="163">
        <v>10</v>
      </c>
      <c r="L19" s="163">
        <v>8</v>
      </c>
      <c r="M19" s="231" t="s">
        <v>178</v>
      </c>
      <c r="N19" s="231" t="s">
        <v>178</v>
      </c>
      <c r="O19" s="231" t="s">
        <v>178</v>
      </c>
      <c r="P19" s="231" t="s">
        <v>178</v>
      </c>
      <c r="Q19" s="164">
        <v>346</v>
      </c>
    </row>
    <row r="20" spans="1:17" ht="19.5" customHeight="1">
      <c r="A20" s="146" t="s">
        <v>143</v>
      </c>
      <c r="B20" s="162">
        <v>14</v>
      </c>
      <c r="C20" s="163" t="s">
        <v>178</v>
      </c>
      <c r="D20" s="163" t="s">
        <v>178</v>
      </c>
      <c r="E20" s="163" t="s">
        <v>178</v>
      </c>
      <c r="F20" s="163">
        <v>221</v>
      </c>
      <c r="G20" s="163">
        <v>3</v>
      </c>
      <c r="H20" s="163" t="s">
        <v>178</v>
      </c>
      <c r="I20" s="163">
        <v>1</v>
      </c>
      <c r="J20" s="163" t="s">
        <v>178</v>
      </c>
      <c r="K20" s="163">
        <v>3</v>
      </c>
      <c r="L20" s="163">
        <v>5</v>
      </c>
      <c r="M20" s="231" t="s">
        <v>178</v>
      </c>
      <c r="N20" s="231" t="s">
        <v>178</v>
      </c>
      <c r="O20" s="231" t="s">
        <v>178</v>
      </c>
      <c r="P20" s="231" t="s">
        <v>178</v>
      </c>
      <c r="Q20" s="164">
        <v>247</v>
      </c>
    </row>
    <row r="21" spans="1:17" ht="19.5" customHeight="1">
      <c r="A21" s="146" t="s">
        <v>144</v>
      </c>
      <c r="B21" s="162">
        <v>38</v>
      </c>
      <c r="C21" s="163" t="s">
        <v>178</v>
      </c>
      <c r="D21" s="163" t="s">
        <v>178</v>
      </c>
      <c r="E21" s="163" t="s">
        <v>178</v>
      </c>
      <c r="F21" s="163">
        <v>272</v>
      </c>
      <c r="G21" s="163">
        <v>1</v>
      </c>
      <c r="H21" s="163" t="s">
        <v>178</v>
      </c>
      <c r="I21" s="163">
        <v>3</v>
      </c>
      <c r="J21" s="163" t="s">
        <v>178</v>
      </c>
      <c r="K21" s="163">
        <v>7</v>
      </c>
      <c r="L21" s="163">
        <v>7</v>
      </c>
      <c r="M21" s="231" t="s">
        <v>178</v>
      </c>
      <c r="N21" s="231" t="s">
        <v>178</v>
      </c>
      <c r="O21" s="231" t="s">
        <v>178</v>
      </c>
      <c r="P21" s="231" t="s">
        <v>178</v>
      </c>
      <c r="Q21" s="164">
        <v>328</v>
      </c>
    </row>
    <row r="22" spans="1:17" ht="19.5" customHeight="1">
      <c r="A22" s="146" t="s">
        <v>145</v>
      </c>
      <c r="B22" s="162">
        <v>14</v>
      </c>
      <c r="C22" s="163" t="s">
        <v>178</v>
      </c>
      <c r="D22" s="163" t="s">
        <v>178</v>
      </c>
      <c r="E22" s="163" t="s">
        <v>178</v>
      </c>
      <c r="F22" s="163">
        <v>348</v>
      </c>
      <c r="G22" s="163">
        <v>3</v>
      </c>
      <c r="H22" s="163">
        <v>1</v>
      </c>
      <c r="I22" s="163" t="s">
        <v>178</v>
      </c>
      <c r="J22" s="163" t="s">
        <v>178</v>
      </c>
      <c r="K22" s="163">
        <v>8</v>
      </c>
      <c r="L22" s="163">
        <v>4</v>
      </c>
      <c r="M22" s="231">
        <v>1</v>
      </c>
      <c r="N22" s="231" t="s">
        <v>178</v>
      </c>
      <c r="O22" s="231" t="s">
        <v>178</v>
      </c>
      <c r="P22" s="231" t="s">
        <v>178</v>
      </c>
      <c r="Q22" s="164">
        <v>379</v>
      </c>
    </row>
    <row r="23" spans="1:17" ht="19.5" customHeight="1">
      <c r="A23" s="146" t="s">
        <v>146</v>
      </c>
      <c r="B23" s="162">
        <v>4</v>
      </c>
      <c r="C23" s="163" t="s">
        <v>178</v>
      </c>
      <c r="D23" s="163" t="s">
        <v>178</v>
      </c>
      <c r="E23" s="163" t="s">
        <v>178</v>
      </c>
      <c r="F23" s="163">
        <v>6</v>
      </c>
      <c r="G23" s="163" t="s">
        <v>178</v>
      </c>
      <c r="H23" s="163" t="s">
        <v>178</v>
      </c>
      <c r="I23" s="163" t="s">
        <v>178</v>
      </c>
      <c r="J23" s="163" t="s">
        <v>178</v>
      </c>
      <c r="K23" s="163" t="s">
        <v>178</v>
      </c>
      <c r="L23" s="163">
        <v>2</v>
      </c>
      <c r="M23" s="231" t="s">
        <v>178</v>
      </c>
      <c r="N23" s="231" t="s">
        <v>178</v>
      </c>
      <c r="O23" s="231" t="s">
        <v>178</v>
      </c>
      <c r="P23" s="231" t="s">
        <v>178</v>
      </c>
      <c r="Q23" s="164">
        <v>12</v>
      </c>
    </row>
    <row r="24" spans="1:17" ht="19.5" customHeight="1">
      <c r="A24" s="146" t="s">
        <v>147</v>
      </c>
      <c r="B24" s="162">
        <v>11</v>
      </c>
      <c r="C24" s="163" t="s">
        <v>178</v>
      </c>
      <c r="D24" s="163" t="s">
        <v>178</v>
      </c>
      <c r="E24" s="163" t="s">
        <v>178</v>
      </c>
      <c r="F24" s="163">
        <v>207</v>
      </c>
      <c r="G24" s="163">
        <v>1</v>
      </c>
      <c r="H24" s="163" t="s">
        <v>178</v>
      </c>
      <c r="I24" s="163">
        <v>3</v>
      </c>
      <c r="J24" s="163" t="s">
        <v>178</v>
      </c>
      <c r="K24" s="163">
        <v>6</v>
      </c>
      <c r="L24" s="163">
        <v>4</v>
      </c>
      <c r="M24" s="231" t="s">
        <v>178</v>
      </c>
      <c r="N24" s="231" t="s">
        <v>178</v>
      </c>
      <c r="O24" s="231" t="s">
        <v>178</v>
      </c>
      <c r="P24" s="231" t="s">
        <v>178</v>
      </c>
      <c r="Q24" s="164">
        <v>232</v>
      </c>
    </row>
    <row r="25" spans="1:17" ht="19.5" customHeight="1">
      <c r="A25" s="146" t="s">
        <v>148</v>
      </c>
      <c r="B25" s="162">
        <v>12</v>
      </c>
      <c r="C25" s="163" t="s">
        <v>178</v>
      </c>
      <c r="D25" s="163" t="s">
        <v>178</v>
      </c>
      <c r="E25" s="163" t="s">
        <v>178</v>
      </c>
      <c r="F25" s="163">
        <v>227</v>
      </c>
      <c r="G25" s="163" t="s">
        <v>178</v>
      </c>
      <c r="H25" s="163" t="s">
        <v>178</v>
      </c>
      <c r="I25" s="163" t="s">
        <v>178</v>
      </c>
      <c r="J25" s="163" t="s">
        <v>178</v>
      </c>
      <c r="K25" s="163">
        <v>6</v>
      </c>
      <c r="L25" s="163">
        <v>10</v>
      </c>
      <c r="M25" s="231" t="s">
        <v>178</v>
      </c>
      <c r="N25" s="231" t="s">
        <v>178</v>
      </c>
      <c r="O25" s="231" t="s">
        <v>178</v>
      </c>
      <c r="P25" s="231" t="s">
        <v>178</v>
      </c>
      <c r="Q25" s="164">
        <v>255</v>
      </c>
    </row>
    <row r="26" spans="1:17" ht="19.5" customHeight="1">
      <c r="A26" s="146" t="s">
        <v>149</v>
      </c>
      <c r="B26" s="162" t="s">
        <v>178</v>
      </c>
      <c r="C26" s="163" t="s">
        <v>178</v>
      </c>
      <c r="D26" s="163" t="s">
        <v>178</v>
      </c>
      <c r="E26" s="163" t="s">
        <v>178</v>
      </c>
      <c r="F26" s="163">
        <v>2</v>
      </c>
      <c r="G26" s="163" t="s">
        <v>178</v>
      </c>
      <c r="H26" s="163">
        <v>23</v>
      </c>
      <c r="I26" s="163">
        <v>19</v>
      </c>
      <c r="J26" s="163" t="s">
        <v>178</v>
      </c>
      <c r="K26" s="163">
        <v>1</v>
      </c>
      <c r="L26" s="163">
        <v>1</v>
      </c>
      <c r="M26" s="231" t="s">
        <v>178</v>
      </c>
      <c r="N26" s="231" t="s">
        <v>178</v>
      </c>
      <c r="O26" s="231" t="s">
        <v>178</v>
      </c>
      <c r="P26" s="231" t="s">
        <v>178</v>
      </c>
      <c r="Q26" s="164">
        <v>46</v>
      </c>
    </row>
    <row r="27" spans="1:17" ht="19.5" customHeight="1" thickBot="1">
      <c r="A27" s="147" t="s">
        <v>150</v>
      </c>
      <c r="B27" s="165" t="s">
        <v>178</v>
      </c>
      <c r="C27" s="166" t="s">
        <v>178</v>
      </c>
      <c r="D27" s="166" t="s">
        <v>178</v>
      </c>
      <c r="E27" s="166" t="s">
        <v>178</v>
      </c>
      <c r="F27" s="166" t="s">
        <v>178</v>
      </c>
      <c r="G27" s="166" t="s">
        <v>178</v>
      </c>
      <c r="H27" s="166" t="s">
        <v>178</v>
      </c>
      <c r="I27" s="166" t="s">
        <v>178</v>
      </c>
      <c r="J27" s="166" t="s">
        <v>178</v>
      </c>
      <c r="K27" s="166" t="s">
        <v>178</v>
      </c>
      <c r="L27" s="166" t="s">
        <v>178</v>
      </c>
      <c r="M27" s="232" t="s">
        <v>178</v>
      </c>
      <c r="N27" s="232" t="s">
        <v>178</v>
      </c>
      <c r="O27" s="232" t="s">
        <v>178</v>
      </c>
      <c r="P27" s="232" t="s">
        <v>178</v>
      </c>
      <c r="Q27" s="167" t="s">
        <v>178</v>
      </c>
    </row>
    <row r="28" spans="1:17" ht="19.5" customHeight="1" thickBot="1">
      <c r="A28" s="180" t="s">
        <v>155</v>
      </c>
      <c r="B28" s="194">
        <f>SUM(B8:B27)</f>
        <v>429</v>
      </c>
      <c r="C28" s="195" t="s">
        <v>196</v>
      </c>
      <c r="D28" s="195" t="s">
        <v>196</v>
      </c>
      <c r="E28" s="195" t="s">
        <v>196</v>
      </c>
      <c r="F28" s="195">
        <f aca="true" t="shared" si="0" ref="F28:Q28">SUM(F8:F27)</f>
        <v>2640</v>
      </c>
      <c r="G28" s="195">
        <f t="shared" si="0"/>
        <v>19</v>
      </c>
      <c r="H28" s="195">
        <f t="shared" si="0"/>
        <v>35</v>
      </c>
      <c r="I28" s="195">
        <f t="shared" si="0"/>
        <v>27</v>
      </c>
      <c r="J28" s="195">
        <f t="shared" si="0"/>
        <v>2</v>
      </c>
      <c r="K28" s="195">
        <f t="shared" si="0"/>
        <v>79</v>
      </c>
      <c r="L28" s="195">
        <f t="shared" si="0"/>
        <v>131</v>
      </c>
      <c r="M28" s="195">
        <f t="shared" si="0"/>
        <v>2</v>
      </c>
      <c r="N28" s="195">
        <f t="shared" si="0"/>
        <v>3</v>
      </c>
      <c r="O28" s="195" t="s">
        <v>196</v>
      </c>
      <c r="P28" s="195" t="s">
        <v>196</v>
      </c>
      <c r="Q28" s="196">
        <f t="shared" si="0"/>
        <v>3367</v>
      </c>
    </row>
  </sheetData>
  <sheetProtection/>
  <mergeCells count="3">
    <mergeCell ref="P4:P6"/>
    <mergeCell ref="A3:A7"/>
    <mergeCell ref="J4:J6"/>
  </mergeCells>
  <printOptions horizontalCentered="1"/>
  <pageMargins left="0.31496062992125984" right="0.31496062992125984" top="0.7480314960629921" bottom="0.7480314960629921" header="0.31496062992125984" footer="0.31496062992125984"/>
  <pageSetup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sheetPr>
    <tabColor indexed="31"/>
  </sheetPr>
  <dimension ref="A6:D68"/>
  <sheetViews>
    <sheetView zoomScalePageLayoutView="0" workbookViewId="0" topLeftCell="A1">
      <selection activeCell="C60" sqref="C60:D60"/>
    </sheetView>
  </sheetViews>
  <sheetFormatPr defaultColWidth="15.625" defaultRowHeight="13.5"/>
  <cols>
    <col min="1" max="1" width="18.50390625" style="23" customWidth="1"/>
    <col min="2" max="2" width="2.375" style="23" customWidth="1"/>
    <col min="3" max="3" width="27.625" style="20" customWidth="1"/>
    <col min="4" max="4" width="40.50390625" style="20" customWidth="1"/>
    <col min="5" max="16384" width="15.625" style="20" customWidth="1"/>
  </cols>
  <sheetData>
    <row r="1" ht="13.5"/>
    <row r="2" ht="13.5"/>
    <row r="3" ht="13.5"/>
    <row r="6" spans="1:2" ht="20.25" customHeight="1">
      <c r="A6" s="22" t="s">
        <v>36</v>
      </c>
      <c r="B6" s="22"/>
    </row>
    <row r="7" spans="1:2" ht="9" customHeight="1">
      <c r="A7" s="22"/>
      <c r="B7" s="22"/>
    </row>
    <row r="8" spans="1:4" ht="32.25" customHeight="1">
      <c r="A8" s="25" t="s">
        <v>32</v>
      </c>
      <c r="B8" s="136"/>
      <c r="C8" s="349" t="s">
        <v>35</v>
      </c>
      <c r="D8" s="349"/>
    </row>
    <row r="9" spans="1:4" ht="19.5" customHeight="1">
      <c r="A9" s="26"/>
      <c r="B9" s="137"/>
      <c r="C9" s="23" t="s">
        <v>37</v>
      </c>
      <c r="D9" s="23"/>
    </row>
    <row r="10" spans="1:4" ht="33" customHeight="1">
      <c r="A10" s="26"/>
      <c r="B10" s="137"/>
      <c r="C10" s="349" t="s">
        <v>38</v>
      </c>
      <c r="D10" s="349"/>
    </row>
    <row r="11" spans="1:4" ht="19.5" customHeight="1">
      <c r="A11" s="26"/>
      <c r="B11" s="137"/>
      <c r="C11" s="21" t="s">
        <v>39</v>
      </c>
      <c r="D11" s="23" t="s">
        <v>50</v>
      </c>
    </row>
    <row r="12" spans="1:4" ht="19.5" customHeight="1">
      <c r="A12" s="26"/>
      <c r="B12" s="137"/>
      <c r="C12" s="21" t="s">
        <v>40</v>
      </c>
      <c r="D12" s="23" t="s">
        <v>51</v>
      </c>
    </row>
    <row r="13" spans="1:4" ht="19.5" customHeight="1">
      <c r="A13" s="26"/>
      <c r="B13" s="137"/>
      <c r="C13" s="21" t="s">
        <v>41</v>
      </c>
      <c r="D13" s="23" t="s">
        <v>52</v>
      </c>
    </row>
    <row r="14" spans="1:4" ht="19.5" customHeight="1">
      <c r="A14" s="26"/>
      <c r="B14" s="137"/>
      <c r="C14" s="21" t="s">
        <v>42</v>
      </c>
      <c r="D14" s="23" t="s">
        <v>52</v>
      </c>
    </row>
    <row r="15" spans="1:4" ht="19.5" customHeight="1">
      <c r="A15" s="26"/>
      <c r="B15" s="137"/>
      <c r="C15" s="21" t="s">
        <v>43</v>
      </c>
      <c r="D15" s="23" t="s">
        <v>53</v>
      </c>
    </row>
    <row r="16" spans="1:4" ht="19.5" customHeight="1">
      <c r="A16" s="26"/>
      <c r="B16" s="137"/>
      <c r="C16" s="21" t="s">
        <v>44</v>
      </c>
      <c r="D16" s="23" t="s">
        <v>54</v>
      </c>
    </row>
    <row r="17" spans="1:4" ht="19.5" customHeight="1">
      <c r="A17" s="26"/>
      <c r="B17" s="137"/>
      <c r="C17" s="21" t="s">
        <v>45</v>
      </c>
      <c r="D17" s="23" t="s">
        <v>54</v>
      </c>
    </row>
    <row r="18" spans="1:4" ht="19.5" customHeight="1">
      <c r="A18" s="26"/>
      <c r="B18" s="137"/>
      <c r="C18" s="21" t="s">
        <v>46</v>
      </c>
      <c r="D18" s="23" t="s">
        <v>55</v>
      </c>
    </row>
    <row r="19" spans="1:4" ht="19.5" customHeight="1">
      <c r="A19" s="26"/>
      <c r="B19" s="137"/>
      <c r="C19" s="21" t="s">
        <v>47</v>
      </c>
      <c r="D19" s="23" t="s">
        <v>56</v>
      </c>
    </row>
    <row r="20" spans="1:4" ht="19.5" customHeight="1">
      <c r="A20" s="26"/>
      <c r="B20" s="137"/>
      <c r="C20" s="21" t="s">
        <v>48</v>
      </c>
      <c r="D20" s="23" t="s">
        <v>57</v>
      </c>
    </row>
    <row r="21" spans="1:4" ht="32.25" customHeight="1">
      <c r="A21" s="26"/>
      <c r="B21" s="137"/>
      <c r="C21" s="21" t="s">
        <v>49</v>
      </c>
      <c r="D21" s="138" t="s">
        <v>58</v>
      </c>
    </row>
    <row r="22" spans="1:4" ht="19.5" customHeight="1">
      <c r="A22" s="26"/>
      <c r="B22" s="137"/>
      <c r="C22" s="350" t="s">
        <v>59</v>
      </c>
      <c r="D22" s="350"/>
    </row>
    <row r="23" spans="1:4" ht="19.5" customHeight="1">
      <c r="A23" s="26"/>
      <c r="B23" s="137"/>
      <c r="C23" s="23" t="s">
        <v>60</v>
      </c>
      <c r="D23" s="23"/>
    </row>
    <row r="24" spans="1:4" ht="28.5" customHeight="1">
      <c r="A24" s="26"/>
      <c r="B24" s="137"/>
      <c r="C24" s="349" t="s">
        <v>61</v>
      </c>
      <c r="D24" s="349"/>
    </row>
    <row r="25" spans="1:4" ht="12" customHeight="1">
      <c r="A25" s="26"/>
      <c r="B25" s="137"/>
      <c r="C25" s="23"/>
      <c r="D25" s="23"/>
    </row>
    <row r="26" spans="1:4" ht="33.75" customHeight="1">
      <c r="A26" s="25" t="s">
        <v>13</v>
      </c>
      <c r="B26" s="136"/>
      <c r="C26" s="349" t="s">
        <v>62</v>
      </c>
      <c r="D26" s="349"/>
    </row>
    <row r="27" spans="1:4" ht="33" customHeight="1">
      <c r="A27" s="25" t="s">
        <v>63</v>
      </c>
      <c r="B27" s="136"/>
      <c r="C27" s="349" t="s">
        <v>64</v>
      </c>
      <c r="D27" s="349"/>
    </row>
    <row r="28" spans="3:4" ht="9.75" customHeight="1">
      <c r="C28" s="23"/>
      <c r="D28" s="23"/>
    </row>
    <row r="29" spans="1:4" ht="19.5" customHeight="1">
      <c r="A29" s="22" t="s">
        <v>72</v>
      </c>
      <c r="B29" s="22"/>
      <c r="C29" s="23"/>
      <c r="D29" s="23"/>
    </row>
    <row r="30" spans="3:4" ht="9.75" customHeight="1">
      <c r="C30" s="23"/>
      <c r="D30" s="23"/>
    </row>
    <row r="31" spans="1:4" ht="42" customHeight="1">
      <c r="A31" s="25" t="s">
        <v>65</v>
      </c>
      <c r="B31" s="136"/>
      <c r="C31" s="349" t="s">
        <v>66</v>
      </c>
      <c r="D31" s="349"/>
    </row>
    <row r="32" spans="1:4" ht="19.5" customHeight="1">
      <c r="A32" s="26"/>
      <c r="B32" s="137"/>
      <c r="C32" s="23" t="s">
        <v>67</v>
      </c>
      <c r="D32" s="23"/>
    </row>
    <row r="33" spans="1:4" ht="19.5" customHeight="1">
      <c r="A33" s="25" t="s">
        <v>6</v>
      </c>
      <c r="B33" s="136"/>
      <c r="C33" s="350" t="s">
        <v>68</v>
      </c>
      <c r="D33" s="350"/>
    </row>
    <row r="34" spans="1:4" ht="19.5" customHeight="1">
      <c r="A34" s="25" t="s">
        <v>7</v>
      </c>
      <c r="B34" s="136"/>
      <c r="C34" s="350" t="s">
        <v>69</v>
      </c>
      <c r="D34" s="350"/>
    </row>
    <row r="35" spans="1:4" ht="34.5" customHeight="1">
      <c r="A35" s="25" t="s">
        <v>28</v>
      </c>
      <c r="B35" s="136"/>
      <c r="C35" s="349" t="s">
        <v>70</v>
      </c>
      <c r="D35" s="349"/>
    </row>
    <row r="36" spans="1:4" ht="31.5" customHeight="1">
      <c r="A36" s="25" t="s">
        <v>71</v>
      </c>
      <c r="B36" s="136"/>
      <c r="C36" s="349" t="s">
        <v>124</v>
      </c>
      <c r="D36" s="350"/>
    </row>
    <row r="37" spans="3:4" ht="9.75" customHeight="1">
      <c r="C37" s="23"/>
      <c r="D37" s="23"/>
    </row>
    <row r="38" spans="1:4" ht="19.5" customHeight="1">
      <c r="A38" s="22" t="s">
        <v>73</v>
      </c>
      <c r="B38" s="22"/>
      <c r="C38" s="23"/>
      <c r="D38" s="23"/>
    </row>
    <row r="39" spans="3:4" ht="9.75" customHeight="1">
      <c r="C39" s="23"/>
      <c r="D39" s="23"/>
    </row>
    <row r="40" spans="1:4" ht="43.5" customHeight="1">
      <c r="A40" s="25" t="s">
        <v>74</v>
      </c>
      <c r="B40" s="136"/>
      <c r="C40" s="349" t="s">
        <v>125</v>
      </c>
      <c r="D40" s="349"/>
    </row>
    <row r="41" spans="1:4" s="24" customFormat="1" ht="31.5" customHeight="1">
      <c r="A41" s="25" t="s">
        <v>18</v>
      </c>
      <c r="B41" s="136"/>
      <c r="C41" s="349" t="s">
        <v>75</v>
      </c>
      <c r="D41" s="350"/>
    </row>
    <row r="42" spans="1:4" s="24" customFormat="1" ht="31.5" customHeight="1">
      <c r="A42" s="25" t="s">
        <v>76</v>
      </c>
      <c r="B42" s="136"/>
      <c r="C42" s="349" t="s">
        <v>77</v>
      </c>
      <c r="D42" s="350"/>
    </row>
    <row r="43" spans="1:4" ht="20.25" customHeight="1">
      <c r="A43" s="25" t="s">
        <v>31</v>
      </c>
      <c r="B43" s="136"/>
      <c r="C43" s="350" t="s">
        <v>78</v>
      </c>
      <c r="D43" s="350"/>
    </row>
    <row r="44" spans="3:4" ht="9.75" customHeight="1">
      <c r="C44" s="23"/>
      <c r="D44" s="23"/>
    </row>
    <row r="45" spans="1:4" ht="19.5" customHeight="1">
      <c r="A45" s="22" t="s">
        <v>79</v>
      </c>
      <c r="B45" s="22"/>
      <c r="C45" s="23"/>
      <c r="D45" s="23"/>
    </row>
    <row r="46" spans="3:4" ht="9.75" customHeight="1">
      <c r="C46" s="23"/>
      <c r="D46" s="23"/>
    </row>
    <row r="47" spans="1:4" ht="30" customHeight="1">
      <c r="A47" s="25" t="s">
        <v>22</v>
      </c>
      <c r="B47" s="136"/>
      <c r="C47" s="349" t="s">
        <v>126</v>
      </c>
      <c r="D47" s="349"/>
    </row>
    <row r="48" spans="1:4" ht="30" customHeight="1">
      <c r="A48" s="25" t="s">
        <v>23</v>
      </c>
      <c r="B48" s="136"/>
      <c r="C48" s="349" t="s">
        <v>127</v>
      </c>
      <c r="D48" s="349"/>
    </row>
    <row r="49" spans="1:4" ht="30" customHeight="1">
      <c r="A49" s="25" t="s">
        <v>80</v>
      </c>
      <c r="B49" s="136"/>
      <c r="C49" s="349" t="s">
        <v>128</v>
      </c>
      <c r="D49" s="349"/>
    </row>
    <row r="50" spans="3:4" ht="9.75" customHeight="1">
      <c r="C50" s="23"/>
      <c r="D50" s="23"/>
    </row>
    <row r="51" spans="1:4" ht="19.5" customHeight="1">
      <c r="A51" s="22" t="s">
        <v>81</v>
      </c>
      <c r="B51" s="22"/>
      <c r="C51" s="23"/>
      <c r="D51" s="23"/>
    </row>
    <row r="52" spans="3:4" ht="9.75" customHeight="1">
      <c r="C52" s="23"/>
      <c r="D52" s="23"/>
    </row>
    <row r="53" spans="1:4" ht="19.5" customHeight="1">
      <c r="A53" s="25" t="s">
        <v>10</v>
      </c>
      <c r="B53" s="136"/>
      <c r="C53" s="23" t="s">
        <v>129</v>
      </c>
      <c r="D53" s="23"/>
    </row>
    <row r="54" spans="1:4" ht="19.5" customHeight="1">
      <c r="A54" s="25" t="s">
        <v>82</v>
      </c>
      <c r="B54" s="136"/>
      <c r="C54" s="23" t="s">
        <v>130</v>
      </c>
      <c r="D54" s="23"/>
    </row>
    <row r="55" spans="1:4" ht="19.5" customHeight="1">
      <c r="A55" s="25" t="s">
        <v>11</v>
      </c>
      <c r="B55" s="136"/>
      <c r="C55" s="23" t="s">
        <v>131</v>
      </c>
      <c r="D55" s="23"/>
    </row>
    <row r="56" spans="1:4" ht="19.5" customHeight="1">
      <c r="A56" s="25" t="s">
        <v>83</v>
      </c>
      <c r="B56" s="136"/>
      <c r="C56" s="23" t="s">
        <v>132</v>
      </c>
      <c r="D56" s="23"/>
    </row>
    <row r="57" spans="3:4" ht="9.75" customHeight="1">
      <c r="C57" s="23"/>
      <c r="D57" s="23"/>
    </row>
    <row r="58" spans="1:4" ht="19.5" customHeight="1">
      <c r="A58" s="22" t="s">
        <v>84</v>
      </c>
      <c r="B58" s="22"/>
      <c r="C58" s="23"/>
      <c r="D58" s="23"/>
    </row>
    <row r="59" spans="3:4" ht="9.75" customHeight="1">
      <c r="C59" s="23"/>
      <c r="D59" s="23"/>
    </row>
    <row r="60" spans="1:4" ht="41.25" customHeight="1">
      <c r="A60" s="25" t="s">
        <v>85</v>
      </c>
      <c r="B60" s="136"/>
      <c r="C60" s="349" t="s">
        <v>133</v>
      </c>
      <c r="D60" s="349"/>
    </row>
    <row r="61" spans="3:4" ht="13.5">
      <c r="C61" s="23"/>
      <c r="D61" s="23"/>
    </row>
    <row r="62" spans="3:4" ht="13.5">
      <c r="C62" s="23"/>
      <c r="D62" s="23"/>
    </row>
    <row r="63" spans="3:4" ht="13.5">
      <c r="C63" s="23"/>
      <c r="D63" s="23"/>
    </row>
    <row r="64" spans="3:4" ht="13.5">
      <c r="C64" s="23"/>
      <c r="D64" s="23"/>
    </row>
    <row r="65" spans="3:4" ht="13.5">
      <c r="C65" s="23"/>
      <c r="D65" s="23"/>
    </row>
    <row r="66" spans="3:4" ht="13.5">
      <c r="C66" s="23"/>
      <c r="D66" s="23"/>
    </row>
    <row r="67" spans="3:4" ht="13.5">
      <c r="C67" s="23"/>
      <c r="D67" s="23"/>
    </row>
    <row r="68" spans="3:4" ht="13.5">
      <c r="C68" s="23"/>
      <c r="D68" s="23"/>
    </row>
  </sheetData>
  <sheetProtection/>
  <mergeCells count="19">
    <mergeCell ref="C8:D8"/>
    <mergeCell ref="C10:D10"/>
    <mergeCell ref="C22:D22"/>
    <mergeCell ref="C24:D24"/>
    <mergeCell ref="C47:D47"/>
    <mergeCell ref="C26:D26"/>
    <mergeCell ref="C27:D27"/>
    <mergeCell ref="C31:D31"/>
    <mergeCell ref="C33:D33"/>
    <mergeCell ref="C48:D48"/>
    <mergeCell ref="C60:D60"/>
    <mergeCell ref="C34:D34"/>
    <mergeCell ref="C35:D35"/>
    <mergeCell ref="C43:D43"/>
    <mergeCell ref="C36:D36"/>
    <mergeCell ref="C40:D40"/>
    <mergeCell ref="C41:D41"/>
    <mergeCell ref="C42:D42"/>
    <mergeCell ref="C49:D49"/>
  </mergeCells>
  <printOptions/>
  <pageMargins left="0.7874015748031497" right="0.7874015748031497" top="0.7874015748031497" bottom="0.5905511811023623" header="0.5118110236220472" footer="0.5118110236220472"/>
  <pageSetup horizontalDpi="600" verticalDpi="600" orientation="portrait" paperSize="9" scale="97" r:id="rId2"/>
  <rowBreaks count="1" manualBreakCount="1">
    <brk id="3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U000720</cp:lastModifiedBy>
  <cp:lastPrinted>2017-01-31T05:31:24Z</cp:lastPrinted>
  <dcterms:created xsi:type="dcterms:W3CDTF">1997-01-08T22:48:59Z</dcterms:created>
  <dcterms:modified xsi:type="dcterms:W3CDTF">2017-01-31T06:18:20Z</dcterms:modified>
  <cp:category/>
  <cp:version/>
  <cp:contentType/>
  <cp:contentStatus/>
</cp:coreProperties>
</file>