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地区別・年齢別人口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<sst xmlns="http://schemas.openxmlformats.org/spreadsheetml/2006/main" count="68" uniqueCount="52">
  <si>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地区</t>
  </si>
  <si>
    <t>年齢</t>
  </si>
  <si>
    <t>総数</t>
  </si>
  <si>
    <t>男</t>
  </si>
  <si>
    <t>女</t>
  </si>
  <si>
    <t>１００以上</t>
  </si>
  <si>
    <t>合　計</t>
  </si>
  <si>
    <t>不詳</t>
  </si>
  <si>
    <t>◎年齢（５歳階級）別人口</t>
  </si>
  <si>
    <t>85～89</t>
  </si>
  <si>
    <t>◎地区別の人口増減及び人口構成比</t>
  </si>
  <si>
    <t>平成２２年</t>
  </si>
  <si>
    <t>緑</t>
  </si>
  <si>
    <t>西淡</t>
  </si>
  <si>
    <t>三原</t>
  </si>
  <si>
    <t>南淡</t>
  </si>
  <si>
    <t>南あわじ市計</t>
  </si>
  <si>
    <t>15歳未満</t>
  </si>
  <si>
    <t>15～64歳</t>
  </si>
  <si>
    <t>65歳以上</t>
  </si>
  <si>
    <t>75歳以上</t>
  </si>
  <si>
    <t>◎地区別年齢（３区分）別人口割合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</si>
  <si>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</si>
  <si>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</si>
  <si>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</si>
  <si>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</si>
  <si>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</si>
  <si>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</si>
  <si>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</si>
  <si>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</si>
  <si>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</si>
  <si>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</si>
  <si>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</si>
  <si>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</si>
  <si>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</si>
  <si>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</si>
  <si>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</si>
  <si>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</si>
  <si>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</si>
  <si>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90～９４</t>
  </si>
  <si>
    <t>95～９９</t>
  </si>
  <si>
    <t>　　人口　(人)</t>
  </si>
  <si>
    <t xml:space="preserve"> 人口増減数(人)</t>
  </si>
  <si>
    <t>人口増減率(％)</t>
  </si>
  <si>
    <t>　構成比　(％)</t>
  </si>
  <si>
    <t>(％）</t>
  </si>
  <si>
    <t>(人）</t>
  </si>
  <si>
    <t>平成２７年</t>
  </si>
  <si>
    <t>増減（平成２２年～２７年）</t>
  </si>
  <si>
    <t>平成22年</t>
  </si>
  <si>
    <t>平成２7年</t>
  </si>
  <si>
    <t>増減（平成22年～２7年）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</si>
</sst>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0.00;&quot;△ &quot;0.00"/>
    <numFmt numFmtId="180" formatCode="0.0_ "/>
    <numFmt numFmtId="181" formatCode="0_ "/>
    <numFmt numFmtId="182" formatCode="0.0_);[Red]\(0.0\)"/>
    <numFmt numFmtId="183" formatCode="0.0%"/>
    <numFmt numFmtId="184" formatCode="0.00000"/>
    <numFmt numFmtId="185" formatCode="0.0000"/>
    <numFmt numFmtId="186" formatCode="0.000"/>
    <numFmt numFmtId="187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5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vertical="center"/>
    </xf>
    <xf numFmtId="182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24" xfId="0" applyNumberFormat="1" applyFont="1" applyBorder="1" applyAlignment="1">
      <alignment vertical="center"/>
    </xf>
    <xf numFmtId="182" fontId="7" fillId="0" borderId="25" xfId="0" applyNumberFormat="1" applyFont="1" applyBorder="1" applyAlignment="1">
      <alignment vertical="center"/>
    </xf>
    <xf numFmtId="180" fontId="7" fillId="0" borderId="25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8" fontId="7" fillId="0" borderId="26" xfId="0" applyNumberFormat="1" applyFont="1" applyBorder="1" applyAlignment="1">
      <alignment vertical="center"/>
    </xf>
    <xf numFmtId="180" fontId="7" fillId="33" borderId="27" xfId="0" applyNumberFormat="1" applyFont="1" applyFill="1" applyBorder="1" applyAlignment="1">
      <alignment vertical="center"/>
    </xf>
    <xf numFmtId="180" fontId="7" fillId="33" borderId="28" xfId="0" applyNumberFormat="1" applyFont="1" applyFill="1" applyBorder="1" applyAlignment="1">
      <alignment vertical="center"/>
    </xf>
    <xf numFmtId="182" fontId="7" fillId="33" borderId="29" xfId="0" applyNumberFormat="1" applyFont="1" applyFill="1" applyBorder="1" applyAlignment="1">
      <alignment vertical="center"/>
    </xf>
    <xf numFmtId="180" fontId="7" fillId="33" borderId="29" xfId="0" applyNumberFormat="1" applyFont="1" applyFill="1" applyBorder="1" applyAlignment="1">
      <alignment vertical="center"/>
    </xf>
    <xf numFmtId="178" fontId="7" fillId="33" borderId="27" xfId="0" applyNumberFormat="1" applyFont="1" applyFill="1" applyBorder="1" applyAlignment="1">
      <alignment vertical="center"/>
    </xf>
    <xf numFmtId="178" fontId="7" fillId="33" borderId="28" xfId="0" applyNumberFormat="1" applyFont="1" applyFill="1" applyBorder="1" applyAlignment="1">
      <alignment vertical="center"/>
    </xf>
    <xf numFmtId="178" fontId="7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3" fontId="7" fillId="33" borderId="32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3" fontId="7" fillId="33" borderId="36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right" vertical="center"/>
    </xf>
    <xf numFmtId="3" fontId="7" fillId="0" borderId="3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3" fontId="7" fillId="33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33" borderId="32" xfId="0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3" fontId="7" fillId="33" borderId="46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3" fontId="7" fillId="33" borderId="48" xfId="0" applyNumberFormat="1" applyFont="1" applyFill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3" fontId="7" fillId="33" borderId="51" xfId="0" applyNumberFormat="1" applyFont="1" applyFill="1" applyBorder="1" applyAlignment="1">
      <alignment vertical="center"/>
    </xf>
    <xf numFmtId="3" fontId="7" fillId="34" borderId="52" xfId="0" applyNumberFormat="1" applyFont="1" applyFill="1" applyBorder="1" applyAlignment="1">
      <alignment vertical="center"/>
    </xf>
    <xf numFmtId="3" fontId="7" fillId="34" borderId="5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5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9" fontId="7" fillId="0" borderId="24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33" borderId="28" xfId="0" applyNumberFormat="1" applyFont="1" applyFill="1" applyBorder="1" applyAlignment="1">
      <alignment horizontal="right" vertical="center"/>
    </xf>
    <xf numFmtId="179" fontId="7" fillId="33" borderId="30" xfId="0" applyNumberFormat="1" applyFont="1" applyFill="1" applyBorder="1" applyAlignment="1">
      <alignment horizontal="righ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22" xfId="0" applyNumberFormat="1" applyFont="1" applyBorder="1" applyAlignment="1">
      <alignment horizontal="right" vertical="center"/>
    </xf>
    <xf numFmtId="187" fontId="7" fillId="0" borderId="60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33" borderId="27" xfId="0" applyNumberFormat="1" applyFont="1" applyFill="1" applyBorder="1" applyAlignment="1">
      <alignment horizontal="right" vertical="center"/>
    </xf>
    <xf numFmtId="177" fontId="7" fillId="33" borderId="28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187" fontId="7" fillId="0" borderId="20" xfId="0" applyNumberFormat="1" applyFont="1" applyBorder="1" applyAlignment="1">
      <alignment horizontal="right" vertical="center"/>
    </xf>
    <xf numFmtId="187" fontId="7" fillId="0" borderId="21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lef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87" fontId="7" fillId="0" borderId="24" xfId="0" applyNumberFormat="1" applyFont="1" applyBorder="1" applyAlignment="1">
      <alignment horizontal="right" vertical="center"/>
    </xf>
    <xf numFmtId="187" fontId="7" fillId="0" borderId="25" xfId="0" applyNumberFormat="1" applyFont="1" applyBorder="1" applyAlignment="1">
      <alignment horizontal="right" vertical="center"/>
    </xf>
    <xf numFmtId="0" fontId="7" fillId="35" borderId="28" xfId="0" applyNumberFormat="1" applyFont="1" applyFill="1" applyBorder="1" applyAlignment="1">
      <alignment horizontal="right" vertical="center"/>
    </xf>
    <xf numFmtId="0" fontId="7" fillId="35" borderId="29" xfId="0" applyNumberFormat="1" applyFont="1" applyFill="1" applyBorder="1" applyAlignment="1">
      <alignment horizontal="right" vertical="center"/>
    </xf>
    <xf numFmtId="38" fontId="7" fillId="0" borderId="19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23" xfId="48" applyFont="1" applyBorder="1" applyAlignment="1">
      <alignment horizontal="right" vertical="center"/>
    </xf>
    <xf numFmtId="38" fontId="7" fillId="0" borderId="24" xfId="48" applyFont="1" applyBorder="1" applyAlignment="1">
      <alignment horizontal="right" vertical="center"/>
    </xf>
    <xf numFmtId="38" fontId="7" fillId="33" borderId="27" xfId="48" applyFont="1" applyFill="1" applyBorder="1" applyAlignment="1">
      <alignment horizontal="right" vertical="center"/>
    </xf>
    <xf numFmtId="38" fontId="7" fillId="33" borderId="28" xfId="48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distributed" vertical="center"/>
    </xf>
    <xf numFmtId="0" fontId="7" fillId="0" borderId="71" xfId="0" applyFont="1" applyBorder="1" applyAlignment="1">
      <alignment horizontal="distributed" vertical="center"/>
    </xf>
    <xf numFmtId="0" fontId="7" fillId="0" borderId="7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distributed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66675</xdr:colOff>
      <xdr:row>2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3495675" y="0"/>
          <a:ext cx="3600450" cy="523875"/>
          <a:chOff x="548" y="9"/>
          <a:chExt cx="406" cy="35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548" y="9"/>
            <a:ext cx="406" cy="35"/>
          </a:xfrm>
          <a:prstGeom prst="round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A33" sqref="A33"/>
    </sheetView>
  </sheetViews>
  <sheetFormatPr defaultColWidth="9.00390625" defaultRowHeight="18" customHeight="1"/>
  <cols>
    <col min="1" max="1" width="12.75390625" style="0" customWidth="1"/>
    <col min="2" max="13" width="6.625" style="0" customWidth="1"/>
    <col min="14" max="14" width="5.625" style="0" customWidth="1"/>
    <col min="15" max="18" width="10.125" style="0" customWidth="1"/>
  </cols>
  <sheetData>
    <row r="1" spans="1:23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"/>
      <c r="T1" s="1"/>
      <c r="U1" s="1"/>
      <c r="V1" s="1"/>
      <c r="W1" s="1"/>
    </row>
    <row r="2" spans="1:23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"/>
      <c r="T2" s="1"/>
      <c r="U2" s="1"/>
      <c r="V2" s="1"/>
      <c r="W2" s="1"/>
    </row>
    <row r="4" spans="1:18" ht="18" customHeight="1" thickBot="1">
      <c r="A4" s="68" t="s">
        <v>10</v>
      </c>
      <c r="O4" s="69" t="s">
        <v>8</v>
      </c>
      <c r="R4" s="74" t="s">
        <v>46</v>
      </c>
    </row>
    <row r="5" spans="1:18" ht="18" customHeight="1" thickBot="1">
      <c r="A5" s="118" t="s">
        <v>0</v>
      </c>
      <c r="B5" s="120" t="s">
        <v>47</v>
      </c>
      <c r="C5" s="121"/>
      <c r="D5" s="121"/>
      <c r="E5" s="122"/>
      <c r="F5" s="81" t="s">
        <v>11</v>
      </c>
      <c r="G5" s="79"/>
      <c r="H5" s="79"/>
      <c r="I5" s="82"/>
      <c r="J5" s="79" t="s">
        <v>48</v>
      </c>
      <c r="K5" s="79"/>
      <c r="L5" s="79"/>
      <c r="M5" s="80"/>
      <c r="O5" s="3" t="s">
        <v>1</v>
      </c>
      <c r="P5" s="4" t="s">
        <v>2</v>
      </c>
      <c r="Q5" s="5" t="s">
        <v>3</v>
      </c>
      <c r="R5" s="6" t="s">
        <v>4</v>
      </c>
    </row>
    <row r="6" spans="1:18" ht="18" customHeight="1" thickBot="1" thickTop="1">
      <c r="A6" s="119"/>
      <c r="B6" s="96" t="s">
        <v>41</v>
      </c>
      <c r="C6" s="83"/>
      <c r="D6" s="83" t="s">
        <v>44</v>
      </c>
      <c r="E6" s="93"/>
      <c r="F6" s="96" t="s">
        <v>41</v>
      </c>
      <c r="G6" s="83"/>
      <c r="H6" s="83" t="s">
        <v>44</v>
      </c>
      <c r="I6" s="93"/>
      <c r="J6" s="96" t="s">
        <v>42</v>
      </c>
      <c r="K6" s="83"/>
      <c r="L6" s="83" t="s">
        <v>43</v>
      </c>
      <c r="M6" s="84"/>
      <c r="O6" s="39" t="s">
        <v>22</v>
      </c>
      <c r="P6" s="40">
        <v>1737</v>
      </c>
      <c r="Q6" s="41">
        <v>850</v>
      </c>
      <c r="R6" s="42">
        <v>887</v>
      </c>
    </row>
    <row r="7" spans="1:18" ht="18" customHeight="1" thickTop="1">
      <c r="A7" s="70" t="s">
        <v>12</v>
      </c>
      <c r="B7" s="103">
        <v>5931</v>
      </c>
      <c r="C7" s="104"/>
      <c r="D7" s="94">
        <v>12.7</v>
      </c>
      <c r="E7" s="95"/>
      <c r="F7" s="103">
        <v>6109</v>
      </c>
      <c r="G7" s="104"/>
      <c r="H7" s="94">
        <v>12.2</v>
      </c>
      <c r="I7" s="95"/>
      <c r="J7" s="97">
        <f>B7-F7</f>
        <v>-178</v>
      </c>
      <c r="K7" s="98"/>
      <c r="L7" s="85">
        <f>(J7/F7)*100</f>
        <v>-2.9137338353249302</v>
      </c>
      <c r="M7" s="86"/>
      <c r="O7" s="43" t="s">
        <v>23</v>
      </c>
      <c r="P7" s="44">
        <v>1887</v>
      </c>
      <c r="Q7" s="45">
        <v>950</v>
      </c>
      <c r="R7" s="46">
        <v>937</v>
      </c>
    </row>
    <row r="8" spans="1:18" ht="18" customHeight="1" thickBot="1">
      <c r="A8" s="71" t="s">
        <v>13</v>
      </c>
      <c r="B8" s="105">
        <v>9854</v>
      </c>
      <c r="C8" s="106"/>
      <c r="D8" s="99">
        <v>21</v>
      </c>
      <c r="E8" s="100"/>
      <c r="F8" s="105">
        <v>10700</v>
      </c>
      <c r="G8" s="106"/>
      <c r="H8" s="87">
        <v>21.5</v>
      </c>
      <c r="I8" s="88"/>
      <c r="J8" s="89">
        <f>B8-F8</f>
        <v>-846</v>
      </c>
      <c r="K8" s="90"/>
      <c r="L8" s="75">
        <f>(J8/F8)*100</f>
        <v>-7.906542056074767</v>
      </c>
      <c r="M8" s="76"/>
      <c r="O8" s="47" t="s">
        <v>24</v>
      </c>
      <c r="P8" s="48">
        <v>2136</v>
      </c>
      <c r="Q8" s="49">
        <v>1088</v>
      </c>
      <c r="R8" s="50">
        <v>1048</v>
      </c>
    </row>
    <row r="9" spans="1:18" ht="18" customHeight="1">
      <c r="A9" s="71" t="s">
        <v>14</v>
      </c>
      <c r="B9" s="105">
        <v>15155</v>
      </c>
      <c r="C9" s="106"/>
      <c r="D9" s="99">
        <v>32.3</v>
      </c>
      <c r="E9" s="100"/>
      <c r="F9" s="105">
        <v>15780</v>
      </c>
      <c r="G9" s="106"/>
      <c r="H9" s="87">
        <v>31.7</v>
      </c>
      <c r="I9" s="88"/>
      <c r="J9" s="89">
        <f>B9-F9</f>
        <v>-625</v>
      </c>
      <c r="K9" s="90"/>
      <c r="L9" s="75">
        <f>(J9/F9)*100</f>
        <v>-3.960709759188847</v>
      </c>
      <c r="M9" s="76"/>
      <c r="O9" s="51" t="s">
        <v>25</v>
      </c>
      <c r="P9" s="52">
        <v>1876</v>
      </c>
      <c r="Q9" s="53">
        <v>950</v>
      </c>
      <c r="R9" s="54">
        <v>926</v>
      </c>
    </row>
    <row r="10" spans="1:18" ht="18" customHeight="1">
      <c r="A10" s="71" t="s">
        <v>15</v>
      </c>
      <c r="B10" s="105">
        <v>15972</v>
      </c>
      <c r="C10" s="106"/>
      <c r="D10" s="99">
        <v>34</v>
      </c>
      <c r="E10" s="100"/>
      <c r="F10" s="105">
        <v>17245</v>
      </c>
      <c r="G10" s="106"/>
      <c r="H10" s="87">
        <v>34.6</v>
      </c>
      <c r="I10" s="88"/>
      <c r="J10" s="89">
        <f>B10-F10</f>
        <v>-1273</v>
      </c>
      <c r="K10" s="90"/>
      <c r="L10" s="75">
        <f>(J10/F10)*100</f>
        <v>-7.381849811539578</v>
      </c>
      <c r="M10" s="76"/>
      <c r="O10" s="39" t="s">
        <v>26</v>
      </c>
      <c r="P10" s="55">
        <v>1405</v>
      </c>
      <c r="Q10" s="41">
        <v>725</v>
      </c>
      <c r="R10" s="42">
        <v>680</v>
      </c>
    </row>
    <row r="11" spans="1:18" ht="18" customHeight="1" thickBot="1">
      <c r="A11" s="72" t="s">
        <v>16</v>
      </c>
      <c r="B11" s="107">
        <v>46912</v>
      </c>
      <c r="C11" s="108"/>
      <c r="D11" s="101">
        <v>100</v>
      </c>
      <c r="E11" s="102"/>
      <c r="F11" s="107">
        <v>49834</v>
      </c>
      <c r="G11" s="108"/>
      <c r="H11" s="126">
        <v>100</v>
      </c>
      <c r="I11" s="127"/>
      <c r="J11" s="91">
        <f>B11-F11</f>
        <v>-2922</v>
      </c>
      <c r="K11" s="92"/>
      <c r="L11" s="77">
        <f>(J11/F11)*100</f>
        <v>-5.863466709475459</v>
      </c>
      <c r="M11" s="78"/>
      <c r="O11" s="43" t="s">
        <v>27</v>
      </c>
      <c r="P11" s="44">
        <v>1798</v>
      </c>
      <c r="Q11" s="45">
        <v>873</v>
      </c>
      <c r="R11" s="46">
        <v>925</v>
      </c>
    </row>
    <row r="12" spans="1:18" ht="18" customHeight="1">
      <c r="A12" s="13"/>
      <c r="B12" s="14"/>
      <c r="C12" s="14"/>
      <c r="D12" s="15"/>
      <c r="E12" s="15"/>
      <c r="F12" s="14"/>
      <c r="G12" s="14"/>
      <c r="H12" s="15"/>
      <c r="I12" s="15"/>
      <c r="J12" s="16"/>
      <c r="K12" s="16"/>
      <c r="L12" s="17"/>
      <c r="M12" s="17"/>
      <c r="O12" s="43" t="s">
        <v>28</v>
      </c>
      <c r="P12" s="44">
        <v>2225</v>
      </c>
      <c r="Q12" s="45">
        <v>1116</v>
      </c>
      <c r="R12" s="46">
        <v>1109</v>
      </c>
    </row>
    <row r="13" spans="1:18" ht="18" customHeight="1">
      <c r="A13" s="13"/>
      <c r="B13" s="14"/>
      <c r="C13" s="14"/>
      <c r="D13" s="15"/>
      <c r="E13" s="15"/>
      <c r="F13" s="14"/>
      <c r="G13" s="14"/>
      <c r="H13" s="15"/>
      <c r="I13" s="15"/>
      <c r="J13" s="16"/>
      <c r="K13" s="16"/>
      <c r="L13" s="17"/>
      <c r="M13" s="17"/>
      <c r="O13" s="43" t="s">
        <v>29</v>
      </c>
      <c r="P13" s="44">
        <v>2569</v>
      </c>
      <c r="Q13" s="45">
        <v>1305</v>
      </c>
      <c r="R13" s="46">
        <v>1264</v>
      </c>
    </row>
    <row r="14" spans="15:18" ht="18" customHeight="1">
      <c r="O14" s="43" t="s">
        <v>30</v>
      </c>
      <c r="P14" s="44">
        <v>3107</v>
      </c>
      <c r="Q14" s="45">
        <v>1586</v>
      </c>
      <c r="R14" s="46">
        <v>1521</v>
      </c>
    </row>
    <row r="15" spans="1:18" ht="18" customHeight="1" thickBot="1">
      <c r="A15" s="68" t="s">
        <v>21</v>
      </c>
      <c r="M15" s="74" t="s">
        <v>45</v>
      </c>
      <c r="O15" s="43" t="s">
        <v>31</v>
      </c>
      <c r="P15" s="44">
        <v>2738</v>
      </c>
      <c r="Q15" s="45">
        <v>1375</v>
      </c>
      <c r="R15" s="46">
        <v>1363</v>
      </c>
    </row>
    <row r="16" spans="1:18" ht="18" customHeight="1">
      <c r="A16" s="118" t="s">
        <v>0</v>
      </c>
      <c r="B16" s="115" t="s">
        <v>50</v>
      </c>
      <c r="C16" s="116"/>
      <c r="D16" s="116"/>
      <c r="E16" s="117"/>
      <c r="F16" s="115" t="s">
        <v>49</v>
      </c>
      <c r="G16" s="116"/>
      <c r="H16" s="116"/>
      <c r="I16" s="117"/>
      <c r="J16" s="81" t="s">
        <v>51</v>
      </c>
      <c r="K16" s="79"/>
      <c r="L16" s="79"/>
      <c r="M16" s="80"/>
      <c r="O16" s="43" t="s">
        <v>32</v>
      </c>
      <c r="P16" s="44">
        <v>2865</v>
      </c>
      <c r="Q16" s="45">
        <v>1399</v>
      </c>
      <c r="R16" s="46">
        <v>1466</v>
      </c>
    </row>
    <row r="17" spans="1:18" ht="18" customHeight="1">
      <c r="A17" s="123"/>
      <c r="B17" s="109" t="s">
        <v>17</v>
      </c>
      <c r="C17" s="111" t="s">
        <v>18</v>
      </c>
      <c r="D17" s="124" t="s">
        <v>19</v>
      </c>
      <c r="E17" s="11"/>
      <c r="F17" s="109" t="s">
        <v>17</v>
      </c>
      <c r="G17" s="111" t="s">
        <v>18</v>
      </c>
      <c r="H17" s="113" t="s">
        <v>19</v>
      </c>
      <c r="I17" s="11"/>
      <c r="J17" s="109" t="s">
        <v>17</v>
      </c>
      <c r="K17" s="111" t="s">
        <v>18</v>
      </c>
      <c r="L17" s="113" t="s">
        <v>19</v>
      </c>
      <c r="M17" s="12"/>
      <c r="O17" s="43" t="s">
        <v>33</v>
      </c>
      <c r="P17" s="44">
        <v>3123</v>
      </c>
      <c r="Q17" s="45">
        <v>1556</v>
      </c>
      <c r="R17" s="46">
        <v>1567</v>
      </c>
    </row>
    <row r="18" spans="1:18" ht="18" customHeight="1" thickBot="1">
      <c r="A18" s="119"/>
      <c r="B18" s="110"/>
      <c r="C18" s="112"/>
      <c r="D18" s="125"/>
      <c r="E18" s="9" t="s">
        <v>20</v>
      </c>
      <c r="F18" s="110"/>
      <c r="G18" s="112"/>
      <c r="H18" s="112"/>
      <c r="I18" s="8" t="s">
        <v>20</v>
      </c>
      <c r="J18" s="110"/>
      <c r="K18" s="112"/>
      <c r="L18" s="114"/>
      <c r="M18" s="10" t="s">
        <v>20</v>
      </c>
      <c r="O18" s="56" t="s">
        <v>34</v>
      </c>
      <c r="P18" s="57">
        <v>3698</v>
      </c>
      <c r="Q18" s="58">
        <v>1816</v>
      </c>
      <c r="R18" s="59">
        <v>1882</v>
      </c>
    </row>
    <row r="19" spans="1:18" ht="18" customHeight="1" thickTop="1">
      <c r="A19" s="70" t="s">
        <v>12</v>
      </c>
      <c r="B19" s="18">
        <v>15.2</v>
      </c>
      <c r="C19" s="19">
        <v>56.1</v>
      </c>
      <c r="D19" s="19">
        <v>28.7</v>
      </c>
      <c r="E19" s="20">
        <v>14.5</v>
      </c>
      <c r="F19" s="18">
        <v>16.3</v>
      </c>
      <c r="G19" s="19">
        <v>58.9</v>
      </c>
      <c r="H19" s="19">
        <v>24.9</v>
      </c>
      <c r="I19" s="21">
        <v>14.1</v>
      </c>
      <c r="J19" s="22">
        <f>B19-F19</f>
        <v>-1.1000000000000014</v>
      </c>
      <c r="K19" s="23">
        <f aca="true" t="shared" si="0" ref="J19:M23">C19-G19</f>
        <v>-2.799999999999997</v>
      </c>
      <c r="L19" s="23">
        <f t="shared" si="0"/>
        <v>3.8000000000000007</v>
      </c>
      <c r="M19" s="24">
        <f t="shared" si="0"/>
        <v>0.40000000000000036</v>
      </c>
      <c r="O19" s="39" t="s">
        <v>35</v>
      </c>
      <c r="P19" s="55">
        <v>4300</v>
      </c>
      <c r="Q19" s="41">
        <v>2134</v>
      </c>
      <c r="R19" s="42">
        <v>2166</v>
      </c>
    </row>
    <row r="20" spans="1:18" ht="18" customHeight="1">
      <c r="A20" s="71" t="s">
        <v>13</v>
      </c>
      <c r="B20" s="25">
        <v>11.3</v>
      </c>
      <c r="C20" s="26">
        <v>53.8</v>
      </c>
      <c r="D20" s="26">
        <v>34.9</v>
      </c>
      <c r="E20" s="27">
        <v>17.8</v>
      </c>
      <c r="F20" s="25">
        <v>11.9</v>
      </c>
      <c r="G20" s="26">
        <v>58</v>
      </c>
      <c r="H20" s="26">
        <v>30.1</v>
      </c>
      <c r="I20" s="28">
        <v>16.4</v>
      </c>
      <c r="J20" s="29">
        <f t="shared" si="0"/>
        <v>-0.5999999999999996</v>
      </c>
      <c r="K20" s="30">
        <f t="shared" si="0"/>
        <v>-4.200000000000003</v>
      </c>
      <c r="L20" s="30">
        <f t="shared" si="0"/>
        <v>4.799999999999997</v>
      </c>
      <c r="M20" s="31">
        <f t="shared" si="0"/>
        <v>1.4000000000000021</v>
      </c>
      <c r="O20" s="43" t="s">
        <v>36</v>
      </c>
      <c r="P20" s="44">
        <v>3058</v>
      </c>
      <c r="Q20" s="45">
        <v>1443</v>
      </c>
      <c r="R20" s="46">
        <v>1615</v>
      </c>
    </row>
    <row r="21" spans="1:18" ht="18" customHeight="1">
      <c r="A21" s="71" t="s">
        <v>14</v>
      </c>
      <c r="B21" s="25">
        <v>13.4</v>
      </c>
      <c r="C21" s="26">
        <v>55.1</v>
      </c>
      <c r="D21" s="26">
        <v>31.5</v>
      </c>
      <c r="E21" s="27">
        <v>17.3</v>
      </c>
      <c r="F21" s="25">
        <v>13.5</v>
      </c>
      <c r="G21" s="26">
        <v>58.2</v>
      </c>
      <c r="H21" s="26">
        <v>28.3</v>
      </c>
      <c r="I21" s="28">
        <v>16.8</v>
      </c>
      <c r="J21" s="29">
        <f t="shared" si="0"/>
        <v>-0.09999999999999964</v>
      </c>
      <c r="K21" s="30">
        <f t="shared" si="0"/>
        <v>-3.1000000000000014</v>
      </c>
      <c r="L21" s="30">
        <f t="shared" si="0"/>
        <v>3.1999999999999993</v>
      </c>
      <c r="M21" s="31">
        <f t="shared" si="0"/>
        <v>0.5</v>
      </c>
      <c r="O21" s="43" t="s">
        <v>37</v>
      </c>
      <c r="P21" s="44">
        <v>2676</v>
      </c>
      <c r="Q21" s="45">
        <v>1177</v>
      </c>
      <c r="R21" s="46">
        <v>1499</v>
      </c>
    </row>
    <row r="22" spans="1:18" ht="18" customHeight="1">
      <c r="A22" s="71" t="s">
        <v>15</v>
      </c>
      <c r="B22" s="25">
        <v>10.8</v>
      </c>
      <c r="C22" s="26">
        <v>53</v>
      </c>
      <c r="D22" s="26">
        <v>36.3</v>
      </c>
      <c r="E22" s="27">
        <v>19.4</v>
      </c>
      <c r="F22" s="25">
        <v>11.5</v>
      </c>
      <c r="G22" s="26">
        <v>57</v>
      </c>
      <c r="H22" s="26">
        <v>31.5</v>
      </c>
      <c r="I22" s="28">
        <v>17.9</v>
      </c>
      <c r="J22" s="29">
        <f t="shared" si="0"/>
        <v>-0.6999999999999993</v>
      </c>
      <c r="K22" s="30">
        <f t="shared" si="0"/>
        <v>-4</v>
      </c>
      <c r="L22" s="30">
        <f t="shared" si="0"/>
        <v>4.799999999999997</v>
      </c>
      <c r="M22" s="31">
        <f t="shared" si="0"/>
        <v>1.5</v>
      </c>
      <c r="O22" s="43" t="s">
        <v>38</v>
      </c>
      <c r="P22" s="44">
        <v>2587</v>
      </c>
      <c r="Q22" s="45">
        <v>1107</v>
      </c>
      <c r="R22" s="46">
        <v>1480</v>
      </c>
    </row>
    <row r="23" spans="1:18" ht="18" customHeight="1" thickBot="1">
      <c r="A23" s="73" t="s">
        <v>16</v>
      </c>
      <c r="B23" s="32">
        <v>12.3</v>
      </c>
      <c r="C23" s="33">
        <v>54.2</v>
      </c>
      <c r="D23" s="33">
        <v>33.5</v>
      </c>
      <c r="E23" s="34">
        <v>17.8</v>
      </c>
      <c r="F23" s="32">
        <v>12.8</v>
      </c>
      <c r="G23" s="33">
        <v>57.8</v>
      </c>
      <c r="H23" s="33">
        <v>29.4</v>
      </c>
      <c r="I23" s="35">
        <v>16.8</v>
      </c>
      <c r="J23" s="36">
        <f t="shared" si="0"/>
        <v>-0.5</v>
      </c>
      <c r="K23" s="37">
        <f t="shared" si="0"/>
        <v>-3.5999999999999943</v>
      </c>
      <c r="L23" s="37">
        <f t="shared" si="0"/>
        <v>4.100000000000001</v>
      </c>
      <c r="M23" s="38">
        <f t="shared" si="0"/>
        <v>1</v>
      </c>
      <c r="O23" s="43" t="s">
        <v>9</v>
      </c>
      <c r="P23" s="44">
        <v>1933</v>
      </c>
      <c r="Q23" s="45">
        <v>695</v>
      </c>
      <c r="R23" s="46">
        <v>1238</v>
      </c>
    </row>
    <row r="24" spans="15:18" ht="18" customHeight="1">
      <c r="O24" s="43" t="s">
        <v>39</v>
      </c>
      <c r="P24" s="44">
        <v>836</v>
      </c>
      <c r="Q24" s="45">
        <v>206</v>
      </c>
      <c r="R24" s="46">
        <v>630</v>
      </c>
    </row>
    <row r="25" spans="15:18" ht="18" customHeight="1">
      <c r="O25" s="43" t="s">
        <v>40</v>
      </c>
      <c r="P25" s="44">
        <v>244</v>
      </c>
      <c r="Q25" s="45">
        <v>50</v>
      </c>
      <c r="R25" s="46">
        <v>194</v>
      </c>
    </row>
    <row r="26" spans="15:18" ht="18" customHeight="1" thickBot="1">
      <c r="O26" s="47" t="s">
        <v>5</v>
      </c>
      <c r="P26" s="48">
        <v>45</v>
      </c>
      <c r="Q26" s="49">
        <v>7</v>
      </c>
      <c r="R26" s="50">
        <v>38</v>
      </c>
    </row>
    <row r="27" spans="15:18" ht="18" customHeight="1" thickBot="1">
      <c r="O27" s="60" t="s">
        <v>7</v>
      </c>
      <c r="P27" s="61">
        <v>69</v>
      </c>
      <c r="Q27" s="62">
        <v>37</v>
      </c>
      <c r="R27" s="63">
        <v>32</v>
      </c>
    </row>
    <row r="28" spans="15:18" ht="18" customHeight="1" thickBot="1" thickTop="1">
      <c r="O28" s="64" t="s">
        <v>6</v>
      </c>
      <c r="P28" s="65">
        <f>SUM(P6:P27)</f>
        <v>46912</v>
      </c>
      <c r="Q28" s="66">
        <f>SUM(Q6:Q27)</f>
        <v>22445</v>
      </c>
      <c r="R28" s="67">
        <f>SUM(R6:R27)</f>
        <v>24467</v>
      </c>
    </row>
    <row r="30" spans="7:11" ht="18" customHeight="1">
      <c r="G30" s="2"/>
      <c r="H30" s="2"/>
      <c r="I30" s="2"/>
      <c r="J30" s="2"/>
      <c r="K30" s="2"/>
    </row>
    <row r="31" ht="18" customHeight="1">
      <c r="A31" s="2"/>
    </row>
  </sheetData>
  <sheetProtection/>
  <mergeCells count="53">
    <mergeCell ref="A16:A18"/>
    <mergeCell ref="B16:E16"/>
    <mergeCell ref="B17:B18"/>
    <mergeCell ref="C17:C18"/>
    <mergeCell ref="D17:D18"/>
    <mergeCell ref="H11:I11"/>
    <mergeCell ref="F11:G11"/>
    <mergeCell ref="A5:A6"/>
    <mergeCell ref="B6:C6"/>
    <mergeCell ref="D6:E6"/>
    <mergeCell ref="B7:C7"/>
    <mergeCell ref="B8:C8"/>
    <mergeCell ref="B9:C9"/>
    <mergeCell ref="D7:E7"/>
    <mergeCell ref="D9:E9"/>
    <mergeCell ref="B5:E5"/>
    <mergeCell ref="B10:C10"/>
    <mergeCell ref="B11:C11"/>
    <mergeCell ref="J17:J18"/>
    <mergeCell ref="K17:K18"/>
    <mergeCell ref="L17:L18"/>
    <mergeCell ref="F16:I16"/>
    <mergeCell ref="J16:M16"/>
    <mergeCell ref="F17:F18"/>
    <mergeCell ref="G17:G18"/>
    <mergeCell ref="H17:H18"/>
    <mergeCell ref="D10:E10"/>
    <mergeCell ref="D11:E11"/>
    <mergeCell ref="D8:E8"/>
    <mergeCell ref="F6:G6"/>
    <mergeCell ref="F7:G7"/>
    <mergeCell ref="F8:G8"/>
    <mergeCell ref="F9:G9"/>
    <mergeCell ref="F10:G10"/>
    <mergeCell ref="J11:K11"/>
    <mergeCell ref="H6:I6"/>
    <mergeCell ref="H7:I7"/>
    <mergeCell ref="H8:I8"/>
    <mergeCell ref="J6:K6"/>
    <mergeCell ref="J7:K7"/>
    <mergeCell ref="J8:K8"/>
    <mergeCell ref="J9:K9"/>
    <mergeCell ref="H9:I9"/>
    <mergeCell ref="L10:M10"/>
    <mergeCell ref="L11:M11"/>
    <mergeCell ref="J5:M5"/>
    <mergeCell ref="F5:I5"/>
    <mergeCell ref="L6:M6"/>
    <mergeCell ref="L7:M7"/>
    <mergeCell ref="L8:M8"/>
    <mergeCell ref="L9:M9"/>
    <mergeCell ref="H10:I10"/>
    <mergeCell ref="J10:K10"/>
  </mergeCells>
  <printOptions/>
  <pageMargins left="0.44" right="0.2" top="0.86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U000322</dc:creator>
  <cp:keywords/>
  <dc:description/>
  <cp:lastModifiedBy>U000720</cp:lastModifiedBy>
  <cp:lastPrinted>2016-10-27T02:43:07Z</cp:lastPrinted>
  <dcterms:created xsi:type="dcterms:W3CDTF">2011-11-10T00:42:13Z</dcterms:created>
  <dcterms:modified xsi:type="dcterms:W3CDTF">2016-10-27T04:12:43Z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00080058000000000000010262610207f7000400038000</vt:lpwstr>
  </property>
</Properties>
</file>