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55" activeTab="0"/>
  </bookViews>
  <sheets>
    <sheet name="概要・推移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<sst xmlns="http://schemas.openxmlformats.org/spreadsheetml/2006/main" count="80" uniqueCount="55">
  <si>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◎年齢（３区分）別人口</t>
  </si>
  <si>
    <t>◎南あわじ市の確定人口及び世帯数</t>
  </si>
  <si>
    <t>人</t>
  </si>
  <si>
    <t>世帯数</t>
  </si>
  <si>
    <t>世帯</t>
  </si>
  <si>
    <t>人口及び世帯数の前回比較</t>
  </si>
  <si>
    <t>区分</t>
  </si>
  <si>
    <t>増減数</t>
  </si>
  <si>
    <t>増減率</t>
  </si>
  <si>
    <t>人口総数</t>
  </si>
  <si>
    <t>男</t>
  </si>
  <si>
    <t>女</t>
  </si>
  <si>
    <t>南あわじ市人口・世帯数推移一覧表</t>
  </si>
  <si>
    <t>年</t>
  </si>
  <si>
    <r>
      <t>総人口　</t>
    </r>
    <r>
      <rPr>
        <sz val="10"/>
        <rFont val="ＭＳ Ｐゴシック"/>
        <family val="3"/>
      </rPr>
      <t>(人）</t>
    </r>
  </si>
  <si>
    <r>
      <t>世帯数</t>
    </r>
    <r>
      <rPr>
        <sz val="10"/>
        <rFont val="ＭＳ Ｐゴシック"/>
        <family val="3"/>
      </rPr>
      <t>（世帯）</t>
    </r>
  </si>
  <si>
    <t>人口等基本集計結果（概要）</t>
  </si>
  <si>
    <t>％</t>
  </si>
  <si>
    <t>％</t>
  </si>
  <si>
    <t>平成２２年</t>
  </si>
  <si>
    <t>15才未満</t>
  </si>
  <si>
    <t>15～64歳</t>
  </si>
  <si>
    <t>65歳以上</t>
  </si>
  <si>
    <t>平成12年</t>
  </si>
  <si>
    <t>平成22年</t>
  </si>
  <si>
    <t>平成17年</t>
  </si>
  <si>
    <t>年齢（３区分）別人口</t>
  </si>
  <si>
    <t>年齢（３区分）別人口割合</t>
  </si>
  <si>
    <t>昭和40年</t>
  </si>
  <si>
    <t>―</t>
  </si>
  <si>
    <t>昭和45年</t>
  </si>
  <si>
    <t>昭和50年</t>
  </si>
  <si>
    <t>昭和55年</t>
  </si>
  <si>
    <t>昭和60年</t>
  </si>
  <si>
    <t>平成 2年</t>
  </si>
  <si>
    <t>平成 7年</t>
  </si>
  <si>
    <t>総人口</t>
  </si>
  <si>
    <t>55年</t>
  </si>
  <si>
    <t>60年</t>
  </si>
  <si>
    <t xml:space="preserve"> 7年</t>
  </si>
  <si>
    <t xml:space="preserve"> 45年</t>
  </si>
  <si>
    <t xml:space="preserve"> 50年</t>
  </si>
  <si>
    <t xml:space="preserve"> 12年</t>
  </si>
  <si>
    <t xml:space="preserve"> 17年</t>
  </si>
  <si>
    <t xml:space="preserve"> 22年</t>
  </si>
  <si>
    <r>
      <t>1世帯人員（</t>
    </r>
    <r>
      <rPr>
        <sz val="10"/>
        <rFont val="ＭＳ Ｐゴシック"/>
        <family val="3"/>
      </rPr>
      <t>人）</t>
    </r>
  </si>
  <si>
    <t>注）１世帯あたりの世帯人員には施設等の世帯（入所者を棟ごとに１世帯とするもの）が</t>
  </si>
  <si>
    <t>　含まれています。</t>
  </si>
  <si>
    <t>増減数（人）</t>
  </si>
  <si>
    <t>増減率（％）</t>
  </si>
  <si>
    <t>平成２７年国勢調査</t>
  </si>
  <si>
    <t>平成２７年</t>
  </si>
  <si>
    <t>平成27年</t>
  </si>
  <si>
    <t xml:space="preserve"> 27年</t>
  </si>
  <si>
    <t>世帯数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</si>
</sst>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△ &quot;#,##0.0"/>
    <numFmt numFmtId="178" formatCode="0.0_ ;[Red]\-0.0\ "/>
    <numFmt numFmtId="179" formatCode="0.0%"/>
    <numFmt numFmtId="180" formatCode="0.000%"/>
    <numFmt numFmtId="181" formatCode="###,###,###,##0;&quot;-&quot;##,###,###,##0"/>
    <numFmt numFmtId="182" formatCode="\ ###,###,##0;&quot;-&quot;###,###,##0"/>
    <numFmt numFmtId="183" formatCode="#,###,###,##0;&quot; -&quot;###,###,##0"/>
    <numFmt numFmtId="184" formatCode="\ ###,##0;&quot;-&quot;###,##0"/>
    <numFmt numFmtId="185" formatCode="#,##0;&quot;△ &quot;#,##0"/>
    <numFmt numFmtId="186" formatCode="0.00_ "/>
    <numFmt numFmtId="187" formatCode="0.0_ "/>
    <numFmt numFmtId="188" formatCode="#,##0.00_ ;[Red]\-#,##0.00\ "/>
    <numFmt numFmtId="189" formatCode="0_);\(0\)"/>
    <numFmt numFmtId="190" formatCode="0.0;&quot;△ &quot;0.0"/>
    <numFmt numFmtId="191" formatCode="#,##0.0;[Red]\-#,##0.0"/>
    <numFmt numFmtId="192" formatCode="#,##0_ "/>
    <numFmt numFmtId="193" formatCode="#,##0_ ;[Red]\-#,##0\ "/>
    <numFmt numFmtId="194" formatCode="#,##0_);[Red]\(#,##0\)"/>
    <numFmt numFmtId="195" formatCode="0.00;&quot;△ &quot;0.00"/>
    <numFmt numFmtId="196" formatCode="#,##0.00;&quot;△ &quot;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HGｺﾞｼｯｸE"/>
      <family val="3"/>
    </font>
    <font>
      <sz val="12"/>
      <color indexed="8"/>
      <name val="HGｺﾞｼｯｸE"/>
      <family val="3"/>
    </font>
    <font>
      <sz val="8.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33" borderId="0" xfId="0" applyFont="1" applyFill="1" applyAlignment="1">
      <alignment/>
    </xf>
    <xf numFmtId="38" fontId="0" fillId="0" borderId="0" xfId="48" applyFont="1" applyAlignment="1">
      <alignment/>
    </xf>
    <xf numFmtId="0" fontId="10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8" fontId="0" fillId="0" borderId="0" xfId="48" applyFont="1" applyFill="1" applyAlignment="1">
      <alignment/>
    </xf>
    <xf numFmtId="179" fontId="0" fillId="0" borderId="0" xfId="0" applyNumberFormat="1" applyFont="1" applyFill="1" applyAlignment="1">
      <alignment/>
    </xf>
    <xf numFmtId="0" fontId="10" fillId="34" borderId="11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/>
    </xf>
    <xf numFmtId="0" fontId="10" fillId="34" borderId="18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21" xfId="0" applyFont="1" applyBorder="1" applyAlignment="1">
      <alignment/>
    </xf>
    <xf numFmtId="38" fontId="0" fillId="0" borderId="21" xfId="48" applyFont="1" applyBorder="1" applyAlignment="1">
      <alignment/>
    </xf>
    <xf numFmtId="191" fontId="0" fillId="0" borderId="21" xfId="48" applyNumberFormat="1" applyFont="1" applyBorder="1" applyAlignment="1">
      <alignment/>
    </xf>
    <xf numFmtId="191" fontId="0" fillId="0" borderId="21" xfId="48" applyNumberFormat="1" applyFont="1" applyBorder="1" applyAlignment="1">
      <alignment/>
    </xf>
    <xf numFmtId="38" fontId="0" fillId="0" borderId="0" xfId="48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5" fontId="0" fillId="33" borderId="25" xfId="48" applyNumberForma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right"/>
    </xf>
    <xf numFmtId="0" fontId="5" fillId="34" borderId="17" xfId="0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26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177" fontId="4" fillId="33" borderId="28" xfId="48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right" vertical="center"/>
    </xf>
    <xf numFmtId="185" fontId="0" fillId="34" borderId="15" xfId="48" applyNumberFormat="1" applyFont="1" applyFill="1" applyBorder="1" applyAlignment="1">
      <alignment horizontal="center" vertical="center"/>
    </xf>
    <xf numFmtId="185" fontId="0" fillId="0" borderId="25" xfId="48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94" fontId="0" fillId="33" borderId="21" xfId="48" applyNumberFormat="1" applyFill="1" applyBorder="1" applyAlignment="1">
      <alignment vertical="center"/>
    </xf>
    <xf numFmtId="194" fontId="4" fillId="33" borderId="21" xfId="0" applyNumberFormat="1" applyFont="1" applyFill="1" applyBorder="1" applyAlignment="1">
      <alignment horizontal="center" vertical="center"/>
    </xf>
    <xf numFmtId="194" fontId="0" fillId="33" borderId="21" xfId="48" applyNumberFormat="1" applyFill="1" applyBorder="1" applyAlignment="1">
      <alignment horizontal="center" vertical="center"/>
    </xf>
    <xf numFmtId="194" fontId="0" fillId="0" borderId="21" xfId="48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/>
    </xf>
    <xf numFmtId="196" fontId="4" fillId="33" borderId="28" xfId="48" applyNumberFormat="1" applyFont="1" applyFill="1" applyBorder="1" applyAlignment="1">
      <alignment horizontal="center" vertical="center"/>
    </xf>
    <xf numFmtId="196" fontId="4" fillId="0" borderId="29" xfId="48" applyNumberFormat="1" applyFont="1" applyFill="1" applyBorder="1" applyAlignment="1">
      <alignment horizontal="center" vertical="center"/>
    </xf>
    <xf numFmtId="196" fontId="4" fillId="34" borderId="30" xfId="48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88" fontId="0" fillId="33" borderId="35" xfId="48" applyNumberFormat="1" applyFont="1" applyFill="1" applyBorder="1" applyAlignment="1">
      <alignment horizontal="center" vertical="center"/>
    </xf>
    <xf numFmtId="188" fontId="0" fillId="33" borderId="36" xfId="48" applyNumberFormat="1" applyFont="1" applyFill="1" applyBorder="1" applyAlignment="1">
      <alignment horizontal="center" vertical="center"/>
    </xf>
    <xf numFmtId="188" fontId="0" fillId="0" borderId="35" xfId="48" applyNumberFormat="1" applyFont="1" applyFill="1" applyBorder="1" applyAlignment="1">
      <alignment horizontal="center" vertical="center"/>
    </xf>
    <xf numFmtId="188" fontId="0" fillId="0" borderId="36" xfId="48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0" fillId="0" borderId="48" xfId="48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38" fontId="0" fillId="33" borderId="48" xfId="48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38" fontId="8" fillId="34" borderId="55" xfId="48" applyFont="1" applyFill="1" applyBorder="1" applyAlignment="1">
      <alignment horizontal="right" vertical="center"/>
    </xf>
    <xf numFmtId="38" fontId="8" fillId="34" borderId="56" xfId="48" applyFont="1" applyFill="1" applyBorder="1" applyAlignment="1">
      <alignment horizontal="right" vertical="center"/>
    </xf>
    <xf numFmtId="38" fontId="8" fillId="0" borderId="55" xfId="48" applyFont="1" applyFill="1" applyBorder="1" applyAlignment="1">
      <alignment horizontal="right" vertical="center"/>
    </xf>
    <xf numFmtId="38" fontId="8" fillId="0" borderId="56" xfId="48" applyFont="1" applyFill="1" applyBorder="1" applyAlignment="1">
      <alignment horizontal="right" vertical="center"/>
    </xf>
    <xf numFmtId="185" fontId="9" fillId="33" borderId="57" xfId="48" applyNumberFormat="1" applyFont="1" applyFill="1" applyBorder="1" applyAlignment="1">
      <alignment horizontal="right" vertical="center"/>
    </xf>
    <xf numFmtId="185" fontId="9" fillId="33" borderId="58" xfId="48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/>
    </xf>
    <xf numFmtId="195" fontId="0" fillId="33" borderId="59" xfId="0" applyNumberFormat="1" applyFont="1" applyFill="1" applyBorder="1" applyAlignment="1">
      <alignment horizontal="right" vertical="center"/>
    </xf>
    <xf numFmtId="195" fontId="0" fillId="33" borderId="60" xfId="0" applyNumberFormat="1" applyFont="1" applyFill="1" applyBorder="1" applyAlignment="1">
      <alignment horizontal="right" vertical="center"/>
    </xf>
    <xf numFmtId="38" fontId="8" fillId="0" borderId="61" xfId="48" applyFont="1" applyFill="1" applyBorder="1" applyAlignment="1">
      <alignment horizontal="right" vertical="center"/>
    </xf>
    <xf numFmtId="38" fontId="8" fillId="0" borderId="62" xfId="48" applyFont="1" applyFill="1" applyBorder="1" applyAlignment="1">
      <alignment horizontal="right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38" fontId="8" fillId="34" borderId="61" xfId="48" applyFont="1" applyFill="1" applyBorder="1" applyAlignment="1">
      <alignment horizontal="right" vertical="center"/>
    </xf>
    <xf numFmtId="38" fontId="8" fillId="34" borderId="62" xfId="48" applyFont="1" applyFill="1" applyBorder="1" applyAlignment="1">
      <alignment horizontal="right" vertical="center"/>
    </xf>
    <xf numFmtId="195" fontId="0" fillId="33" borderId="57" xfId="0" applyNumberFormat="1" applyFont="1" applyFill="1" applyBorder="1" applyAlignment="1">
      <alignment horizontal="right" vertical="center"/>
    </xf>
    <xf numFmtId="195" fontId="0" fillId="33" borderId="58" xfId="0" applyNumberFormat="1" applyFont="1" applyFill="1" applyBorder="1" applyAlignment="1">
      <alignment horizontal="right" vertical="center"/>
    </xf>
    <xf numFmtId="195" fontId="0" fillId="33" borderId="67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33" borderId="68" xfId="0" applyFont="1" applyFill="1" applyBorder="1" applyAlignment="1">
      <alignment horizontal="center" vertical="center"/>
    </xf>
    <xf numFmtId="38" fontId="8" fillId="0" borderId="69" xfId="48" applyFont="1" applyFill="1" applyBorder="1" applyAlignment="1">
      <alignment horizontal="right" vertical="center"/>
    </xf>
    <xf numFmtId="185" fontId="9" fillId="33" borderId="67" xfId="48" applyNumberFormat="1" applyFont="1" applyFill="1" applyBorder="1" applyAlignment="1">
      <alignment horizontal="right" vertical="center"/>
    </xf>
    <xf numFmtId="38" fontId="8" fillId="34" borderId="69" xfId="48" applyFont="1" applyFill="1" applyBorder="1" applyAlignment="1">
      <alignment horizontal="right" vertical="center"/>
    </xf>
    <xf numFmtId="185" fontId="9" fillId="33" borderId="59" xfId="48" applyNumberFormat="1" applyFont="1" applyFill="1" applyBorder="1" applyAlignment="1">
      <alignment horizontal="right" vertical="center"/>
    </xf>
    <xf numFmtId="185" fontId="9" fillId="33" borderId="60" xfId="48" applyNumberFormat="1" applyFont="1" applyFill="1" applyBorder="1" applyAlignment="1">
      <alignment horizontal="right" vertical="center"/>
    </xf>
    <xf numFmtId="0" fontId="4" fillId="33" borderId="7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/>
    </xf>
    <xf numFmtId="0" fontId="0" fillId="33" borderId="71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38" fontId="0" fillId="33" borderId="25" xfId="48" applyFill="1" applyBorder="1" applyAlignment="1">
      <alignment horizontal="center" vertical="center"/>
    </xf>
    <xf numFmtId="188" fontId="0" fillId="34" borderId="60" xfId="48" applyNumberFormat="1" applyFont="1" applyFill="1" applyBorder="1" applyAlignment="1">
      <alignment horizontal="center" vertical="center"/>
    </xf>
    <xf numFmtId="188" fontId="0" fillId="34" borderId="16" xfId="48" applyNumberFormat="1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38" fontId="0" fillId="34" borderId="62" xfId="48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34" borderId="15" xfId="48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年齢（３区分）別人口割合</a:t>
            </a:r>
          </a:p>
        </c:rich>
      </c:tx>
      <c:layout>
        <c:manualLayout>
          <c:xMode val="factor"/>
          <c:yMode val="factor"/>
          <c:x val="-0.047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895"/>
          <c:w val="0.78075"/>
          <c:h val="0.7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'概要・推移'!$N$14</c:f>
              <c:strCache>
                <c:ptCount val="1"/>
                <c:pt idx="0">
                  <c:v>15才未満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'概要・推移'!$M$15:$M$17</c:f>
              <c:strCache/>
            </c:strRef>
          </c:cat>
          <c:val>
            <c:numRef>
              <c:f>'概要・推移'!$N$15:$N$17</c:f>
              <c:numCache/>
            </c:numRef>
          </c:val>
        </c:ser>
        <c:ser>
          <c:idx val="1"/>
          <c:order val="1"/>
          <c:tx>
            <c:strRef>
              <c:f>'概要・推移'!$O$14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'概要・推移'!$M$15:$M$17</c:f>
              <c:strCache/>
            </c:strRef>
          </c:cat>
          <c:val>
            <c:numRef>
              <c:f>'概要・推移'!$O$15:$O$17</c:f>
              <c:numCache/>
            </c:numRef>
          </c:val>
        </c:ser>
        <c:ser>
          <c:idx val="2"/>
          <c:order val="2"/>
          <c:tx>
            <c:strRef>
              <c:f>'概要・推移'!$P$14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'概要・推移'!$M$15:$M$17</c:f>
              <c:strCache/>
            </c:strRef>
          </c:cat>
          <c:val>
            <c:numRef>
              <c:f>'概要・推移'!$P$15:$P$17</c:f>
              <c:numCache/>
            </c:numRef>
          </c:val>
        </c:ser>
        <c:overlap val="100"/>
        <c:axId val="6755221"/>
        <c:axId val="60796990"/>
      </c:barChart>
      <c:catAx>
        <c:axId val="6755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990"/>
        <c:crosses val="autoZero"/>
        <c:auto val="1"/>
        <c:lblOffset val="100"/>
        <c:tickLblSkip val="1"/>
        <c:noMultiLvlLbl val="0"/>
      </c:catAx>
      <c:valAx>
        <c:axId val="6079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0425"/>
          <c:w val="0.153"/>
          <c:h val="0.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年齢（３区分）別人口推移</a:t>
            </a:r>
          </a:p>
        </c:rich>
      </c:tx>
      <c:layout>
        <c:manualLayout>
          <c:xMode val="factor"/>
          <c:yMode val="factor"/>
          <c:x val="-0.049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35"/>
          <c:w val="0.731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'概要・推移'!$N$24</c:f>
              <c:strCache>
                <c:ptCount val="1"/>
                <c:pt idx="0">
                  <c:v>15才未満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'概要・推移'!$M$25:$M$27</c:f>
              <c:strCache/>
            </c:strRef>
          </c:cat>
          <c:val>
            <c:numRef>
              <c:f>'概要・推移'!$N$25:$N$27</c:f>
              <c:numCache/>
            </c:numRef>
          </c:val>
          <c:smooth val="0"/>
        </c:ser>
        <c:ser>
          <c:idx val="1"/>
          <c:order val="1"/>
          <c:tx>
            <c:strRef>
              <c:f>'概要・推移'!$O$24</c:f>
              <c:strCache>
                <c:ptCount val="1"/>
                <c:pt idx="0">
                  <c:v>15～64歳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'概要・推移'!$M$25:$M$27</c:f>
              <c:strCache/>
            </c:strRef>
          </c:cat>
          <c:val>
            <c:numRef>
              <c:f>'概要・推移'!$O$25:$O$27</c:f>
              <c:numCache/>
            </c:numRef>
          </c:val>
          <c:smooth val="0"/>
        </c:ser>
        <c:ser>
          <c:idx val="2"/>
          <c:order val="2"/>
          <c:tx>
            <c:strRef>
              <c:f>'概要・推移'!$P$24</c:f>
              <c:strCache>
                <c:ptCount val="1"/>
                <c:pt idx="0">
                  <c:v>65歳以上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'概要・推移'!$M$25:$M$27</c:f>
              <c:strCache/>
            </c:strRef>
          </c:cat>
          <c:val>
            <c:numRef>
              <c:f>'概要・推移'!$P$25:$P$27</c:f>
              <c:numCache/>
            </c:numRef>
          </c:val>
          <c:smooth val="0"/>
        </c:ser>
        <c:marker val="1"/>
        <c:axId val="10301999"/>
        <c:axId val="25609128"/>
      </c:line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09128"/>
        <c:crosses val="autoZero"/>
        <c:auto val="1"/>
        <c:lblOffset val="100"/>
        <c:tickLblSkip val="1"/>
        <c:noMultiLvlLbl val="0"/>
      </c:catAx>
      <c:valAx>
        <c:axId val="25609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19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3475"/>
          <c:w val="0.195"/>
          <c:h val="0.3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南あわじ市人口推移（昭和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年～平成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975"/>
          <c:w val="0.88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'概要・推移'!$N$34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'概要・推移'!$M$35:$M$45</c:f>
              <c:strCache/>
            </c:strRef>
          </c:cat>
          <c:val>
            <c:numRef>
              <c:f>'概要・推移'!$N$35:$N$45</c:f>
              <c:numCache/>
            </c:numRef>
          </c:val>
        </c:ser>
        <c:axId val="29155561"/>
        <c:axId val="61073458"/>
      </c:barChart>
      <c:lineChart>
        <c:grouping val="standard"/>
        <c:varyColors val="0"/>
        <c:ser>
          <c:idx val="1"/>
          <c:order val="1"/>
          <c:tx>
            <c:strRef>
              <c:f>'概要・推移'!$O$34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'概要・推移'!$M$35:$M$45</c:f>
              <c:strCache/>
            </c:strRef>
          </c:cat>
          <c:val>
            <c:numRef>
              <c:f>'概要・推移'!$O$35:$O$45</c:f>
              <c:numCache/>
            </c:numRef>
          </c:val>
          <c:smooth val="0"/>
        </c:ser>
        <c:axId val="12790211"/>
        <c:axId val="48003036"/>
      </c:line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073458"/>
        <c:crosses val="autoZero"/>
        <c:auto val="1"/>
        <c:lblOffset val="100"/>
        <c:tickLblSkip val="1"/>
        <c:noMultiLvlLbl val="0"/>
      </c:catAx>
      <c:valAx>
        <c:axId val="61073458"/>
        <c:scaling>
          <c:orientation val="minMax"/>
          <c:min val="3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55561"/>
        <c:crossesAt val="1"/>
        <c:crossBetween val="between"/>
        <c:dispUnits/>
      </c:valAx>
      <c:catAx>
        <c:axId val="12790211"/>
        <c:scaling>
          <c:orientation val="minMax"/>
        </c:scaling>
        <c:axPos val="b"/>
        <c:delete val="1"/>
        <c:majorTickMark val="out"/>
        <c:minorTickMark val="none"/>
        <c:tickLblPos val="nextTo"/>
        <c:crossAx val="48003036"/>
        <c:crosses val="autoZero"/>
        <c:auto val="1"/>
        <c:lblOffset val="100"/>
        <c:tickLblSkip val="1"/>
        <c:noMultiLvlLbl val="0"/>
      </c:catAx>
      <c:valAx>
        <c:axId val="48003036"/>
        <c:scaling>
          <c:orientation val="minMax"/>
          <c:max val="24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790211"/>
        <c:crosses val="max"/>
        <c:crossBetween val="between"/>
        <c:dispUnits/>
      </c:valAx>
      <c:spPr>
        <a:solidFill>
          <a:srgbClr val="FFFFCC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486"/>
          <c:w val="0.097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110000"/>
        </a:gs>
        <a:gs pos="23170">
          <a:srgbClr val="110000"/>
        </a:gs>
        <a:gs pos="53999">
          <a:srgbClr val="F7FAFD"/>
        </a:gs>
        <a:gs pos="74001">
          <a:srgbClr val="CCFFFF"/>
        </a:gs>
        <a:gs pos="83000">
          <a:srgbClr val="CCFFFF"/>
        </a:gs>
        <a:gs pos="88423">
          <a:srgbClr val="CCFFFF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0.0725</cdr:y>
    </cdr:from>
    <cdr:to>
      <cdr:x>0.21675</cdr:x>
      <cdr:y>0.1485</cdr:y>
    </cdr:to>
    <cdr:sp>
      <cdr:nvSpPr>
        <cdr:cNvPr id="1" name="Rectangle 1"/>
        <cdr:cNvSpPr>
          <a:spLocks/>
        </cdr:cNvSpPr>
      </cdr:nvSpPr>
      <cdr:spPr>
        <a:xfrm>
          <a:off x="771525" y="152400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0.0445</cdr:y>
    </cdr:from>
    <cdr:to>
      <cdr:x>0.0765</cdr:x>
      <cdr:y>0.0995</cdr:y>
    </cdr:to>
    <cdr:sp>
      <cdr:nvSpPr>
        <cdr:cNvPr id="1" name="Rectangle 1025"/>
        <cdr:cNvSpPr>
          <a:spLocks/>
        </cdr:cNvSpPr>
      </cdr:nvSpPr>
      <cdr:spPr>
        <a:xfrm>
          <a:off x="247650" y="152400"/>
          <a:ext cx="3238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0.8245</cdr:x>
      <cdr:y>0.04625</cdr:y>
    </cdr:from>
    <cdr:to>
      <cdr:x>0.8885</cdr:x>
      <cdr:y>0.10375</cdr:y>
    </cdr:to>
    <cdr:sp>
      <cdr:nvSpPr>
        <cdr:cNvPr id="2" name="Rectangle 1025"/>
        <cdr:cNvSpPr>
          <a:spLocks/>
        </cdr:cNvSpPr>
      </cdr:nvSpPr>
      <cdr:spPr>
        <a:xfrm>
          <a:off x="6219825" y="161925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17</xdr:col>
      <xdr:colOff>571500</xdr:colOff>
      <xdr:row>19</xdr:row>
      <xdr:rowOff>171450</xdr:rowOff>
    </xdr:to>
    <xdr:graphicFrame>
      <xdr:nvGraphicFramePr>
        <xdr:cNvPr id="1" name="グラフ 2"/>
        <xdr:cNvGraphicFramePr/>
      </xdr:nvGraphicFramePr>
      <xdr:xfrm>
        <a:off x="7267575" y="1371600"/>
        <a:ext cx="47529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295275</xdr:rowOff>
    </xdr:from>
    <xdr:to>
      <xdr:col>17</xdr:col>
      <xdr:colOff>542925</xdr:colOff>
      <xdr:row>31</xdr:row>
      <xdr:rowOff>95250</xdr:rowOff>
    </xdr:to>
    <xdr:graphicFrame>
      <xdr:nvGraphicFramePr>
        <xdr:cNvPr id="2" name="グラフ 3"/>
        <xdr:cNvGraphicFramePr/>
      </xdr:nvGraphicFramePr>
      <xdr:xfrm>
        <a:off x="7267575" y="3819525"/>
        <a:ext cx="47244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381000</xdr:colOff>
      <xdr:row>8</xdr:row>
      <xdr:rowOff>76200</xdr:rowOff>
    </xdr:from>
    <xdr:to>
      <xdr:col>7</xdr:col>
      <xdr:colOff>104775</xdr:colOff>
      <xdr:row>11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343025" y="1695450"/>
          <a:ext cx="303847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人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　　４６，９１２人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世帯数　　１６，９６８世帯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10</xdr:col>
      <xdr:colOff>800100</xdr:colOff>
      <xdr:row>6</xdr:row>
      <xdr:rowOff>152400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76225" y="714375"/>
          <a:ext cx="6115050" cy="6381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平成２７年１０月１日現在で実施された「平成２７年国勢調査」の人口等基本集計結果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（確定）が総務省統計局より公表されましたので、南あわじ市関係分の概要をお知らせし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ます。</a:t>
          </a:r>
        </a:p>
      </xdr:txBody>
    </xdr:sp>
    <xdr:clientData/>
  </xdr:twoCellAnchor>
  <xdr:twoCellAnchor>
    <xdr:from>
      <xdr:col>0</xdr:col>
      <xdr:colOff>266700</xdr:colOff>
      <xdr:row>12</xdr:row>
      <xdr:rowOff>114300</xdr:rowOff>
    </xdr:from>
    <xdr:to>
      <xdr:col>10</xdr:col>
      <xdr:colOff>771525</xdr:colOff>
      <xdr:row>19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66700" y="2438400"/>
          <a:ext cx="6096000" cy="11525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南あわじ市の人口総数は４６，９１２人で、前回（平成２２年）調査から２，９２２人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（５．８６％）の減少となった。また世帯数は１６，９６８世帯で１３世帯（０．０８％）の減少と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１世帯あたりの世帯人員は２．７６人となり、前回調査の２．９３人より０．１７人減少し、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世帯の小規模化が進行している。</a:t>
          </a:r>
        </a:p>
      </xdr:txBody>
    </xdr:sp>
    <xdr:clientData/>
  </xdr:twoCellAnchor>
  <xdr:twoCellAnchor>
    <xdr:from>
      <xdr:col>11</xdr:col>
      <xdr:colOff>76200</xdr:colOff>
      <xdr:row>2</xdr:row>
      <xdr:rowOff>85725</xdr:rowOff>
    </xdr:from>
    <xdr:to>
      <xdr:col>20</xdr:col>
      <xdr:colOff>142875</xdr:colOff>
      <xdr:row>6</xdr:row>
      <xdr:rowOff>142875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7343775" y="409575"/>
          <a:ext cx="6305550" cy="933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■年齢３区分別でみると、年少人口（１５歳未満）の割合は１２．３％、生産年齢人口（１５～６４歳）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が５４．２％、老年人口（６５歳以上）の割合は３３．５％と老年者人口の割合が年少人口の割合を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倍以上上回っている。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■下記の表から、南あわじ市ではかなり高齢化が進んでいるのがわかる。兵庫県の老年人口割合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は２７．１％であるのに対し、６．４ポイント上回っている。全国値は２６．６％。　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21</xdr:col>
      <xdr:colOff>628650</xdr:colOff>
      <xdr:row>45</xdr:row>
      <xdr:rowOff>114300</xdr:rowOff>
    </xdr:to>
    <xdr:graphicFrame>
      <xdr:nvGraphicFramePr>
        <xdr:cNvPr id="7" name="グラフ 2"/>
        <xdr:cNvGraphicFramePr/>
      </xdr:nvGraphicFramePr>
      <xdr:xfrm>
        <a:off x="7267575" y="6143625"/>
        <a:ext cx="75533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V53"/>
  <sheetViews>
    <sheetView tabSelected="1" zoomScalePageLayoutView="0" workbookViewId="0" topLeftCell="A1">
      <selection activeCell="B49" sqref="B49"/>
    </sheetView>
  </sheetViews>
  <sheetFormatPr defaultColWidth="9.00390625" defaultRowHeight="13.5"/>
  <cols>
    <col min="1" max="1" width="3.625" style="7" customWidth="1"/>
    <col min="2" max="2" width="9.00390625" style="7" customWidth="1"/>
    <col min="3" max="3" width="11.875" style="7" customWidth="1"/>
    <col min="4" max="4" width="5.625" style="7" customWidth="1"/>
    <col min="5" max="5" width="9.625" style="7" customWidth="1"/>
    <col min="6" max="6" width="6.75390625" style="7" customWidth="1"/>
    <col min="7" max="7" width="9.625" style="7" customWidth="1"/>
    <col min="8" max="8" width="6.125" style="7" customWidth="1"/>
    <col min="9" max="9" width="8.50390625" style="7" customWidth="1"/>
    <col min="10" max="10" width="2.625" style="7" customWidth="1"/>
    <col min="11" max="11" width="22.00390625" style="7" customWidth="1"/>
    <col min="12" max="12" width="9.875" style="7" customWidth="1"/>
    <col min="13" max="21" width="9.00390625" style="7" customWidth="1"/>
    <col min="23" max="16384" width="9.00390625" style="7" customWidth="1"/>
  </cols>
  <sheetData>
    <row r="1" spans="3:12" ht="14.25">
      <c r="C1" s="98" t="s">
        <v>50</v>
      </c>
      <c r="D1" s="99"/>
      <c r="E1" s="99"/>
      <c r="F1" s="99"/>
      <c r="G1" s="99"/>
      <c r="L1" s="1" t="s">
        <v>0</v>
      </c>
    </row>
    <row r="2" ht="11.25" customHeight="1"/>
    <row r="3" spans="2:8" ht="17.25">
      <c r="B3" s="100" t="s">
        <v>16</v>
      </c>
      <c r="C3" s="100"/>
      <c r="D3" s="100"/>
      <c r="E3" s="100"/>
      <c r="F3" s="100"/>
      <c r="G3" s="100"/>
      <c r="H3" s="100"/>
    </row>
    <row r="5" spans="2:22" ht="20.25" customHeight="1">
      <c r="B5" s="31"/>
      <c r="C5" s="31"/>
      <c r="D5" s="31"/>
      <c r="E5" s="31"/>
      <c r="F5" s="31"/>
      <c r="G5" s="31"/>
      <c r="H5" s="31"/>
      <c r="I5" s="31"/>
      <c r="J5" s="31"/>
      <c r="V5" s="7"/>
    </row>
    <row r="6" spans="2:22" ht="18" customHeight="1">
      <c r="B6" s="31"/>
      <c r="C6" s="31"/>
      <c r="D6" s="31"/>
      <c r="E6" s="31"/>
      <c r="F6" s="31"/>
      <c r="G6" s="31"/>
      <c r="H6" s="31"/>
      <c r="I6" s="31"/>
      <c r="J6" s="31"/>
      <c r="V6" s="7"/>
    </row>
    <row r="7" ht="13.5" customHeight="1">
      <c r="V7" s="7"/>
    </row>
    <row r="8" spans="2:22" ht="19.5" customHeight="1">
      <c r="B8" s="1" t="s">
        <v>1</v>
      </c>
      <c r="V8" s="7"/>
    </row>
    <row r="10" spans="3:5" ht="14.25">
      <c r="C10" s="2"/>
      <c r="D10" s="3"/>
      <c r="E10" s="4"/>
    </row>
    <row r="11" spans="3:5" ht="14.25">
      <c r="C11" s="2"/>
      <c r="D11" s="3"/>
      <c r="E11" s="4"/>
    </row>
    <row r="13" spans="13:15" ht="13.5">
      <c r="M13" s="7" t="s">
        <v>27</v>
      </c>
      <c r="O13"/>
    </row>
    <row r="14" spans="13:16" ht="13.5">
      <c r="M14" s="32"/>
      <c r="N14" s="32" t="s">
        <v>20</v>
      </c>
      <c r="O14" s="32" t="s">
        <v>21</v>
      </c>
      <c r="P14" s="32" t="s">
        <v>22</v>
      </c>
    </row>
    <row r="15" spans="13:16" ht="13.5">
      <c r="M15" s="62" t="s">
        <v>25</v>
      </c>
      <c r="N15" s="34">
        <v>13.6</v>
      </c>
      <c r="O15" s="34">
        <v>59.5</v>
      </c>
      <c r="P15" s="35">
        <v>26.9</v>
      </c>
    </row>
    <row r="16" spans="13:16" ht="13.5">
      <c r="M16" s="62" t="s">
        <v>24</v>
      </c>
      <c r="N16" s="34">
        <v>12.8</v>
      </c>
      <c r="O16" s="34">
        <v>57.8</v>
      </c>
      <c r="P16" s="35">
        <v>29.3</v>
      </c>
    </row>
    <row r="17" spans="13:16" ht="13.5">
      <c r="M17" s="62" t="s">
        <v>52</v>
      </c>
      <c r="N17" s="34">
        <v>12.3</v>
      </c>
      <c r="O17" s="34">
        <v>54.2</v>
      </c>
      <c r="P17" s="35">
        <v>33.5</v>
      </c>
    </row>
    <row r="18" spans="13:16" ht="13.5">
      <c r="M18" s="4"/>
      <c r="N18" s="9"/>
      <c r="O18" s="9"/>
      <c r="P18" s="8"/>
    </row>
    <row r="19" spans="13:16" ht="13.5">
      <c r="M19" s="4"/>
      <c r="N19" s="9"/>
      <c r="O19" s="9"/>
      <c r="P19" s="8"/>
    </row>
    <row r="20" spans="1:16" ht="26.25" customHeight="1" thickBot="1">
      <c r="A20" s="5"/>
      <c r="B20" s="111" t="s">
        <v>5</v>
      </c>
      <c r="C20" s="111"/>
      <c r="D20" s="111"/>
      <c r="E20" s="111"/>
      <c r="F20" s="111"/>
      <c r="G20" s="10"/>
      <c r="H20" s="10"/>
      <c r="I20" s="10"/>
      <c r="J20" s="10"/>
      <c r="K20" s="10"/>
      <c r="M20" s="4"/>
      <c r="N20" s="9"/>
      <c r="O20" s="9"/>
      <c r="P20" s="8"/>
    </row>
    <row r="21" spans="1:15" ht="23.25" customHeight="1">
      <c r="A21" s="76" t="s">
        <v>6</v>
      </c>
      <c r="B21" s="77"/>
      <c r="C21" s="80" t="s">
        <v>51</v>
      </c>
      <c r="D21" s="81"/>
      <c r="E21" s="92" t="s">
        <v>19</v>
      </c>
      <c r="F21" s="93"/>
      <c r="G21" s="93" t="s">
        <v>7</v>
      </c>
      <c r="H21" s="93"/>
      <c r="I21" s="66" t="s">
        <v>8</v>
      </c>
      <c r="J21" s="67"/>
      <c r="M21" s="11"/>
      <c r="N21" s="11"/>
      <c r="O21" s="11"/>
    </row>
    <row r="22" spans="1:10" ht="14.25" thickBot="1">
      <c r="A22" s="78"/>
      <c r="B22" s="79"/>
      <c r="C22" s="82"/>
      <c r="D22" s="83"/>
      <c r="E22" s="94"/>
      <c r="F22" s="95"/>
      <c r="G22" s="95"/>
      <c r="H22" s="95"/>
      <c r="I22" s="68"/>
      <c r="J22" s="69"/>
    </row>
    <row r="23" spans="1:18" ht="14.25" thickTop="1">
      <c r="A23" s="101" t="s">
        <v>9</v>
      </c>
      <c r="B23" s="102"/>
      <c r="C23" s="105">
        <v>46912</v>
      </c>
      <c r="D23" s="26" t="s">
        <v>2</v>
      </c>
      <c r="E23" s="107">
        <v>49834</v>
      </c>
      <c r="F23" s="15" t="s">
        <v>2</v>
      </c>
      <c r="G23" s="109">
        <f>C23-E23</f>
        <v>-2922</v>
      </c>
      <c r="H23" s="16" t="s">
        <v>2</v>
      </c>
      <c r="I23" s="122">
        <f>G23/E23*100</f>
        <v>-5.863466709475459</v>
      </c>
      <c r="J23" s="17" t="s">
        <v>18</v>
      </c>
      <c r="K23" s="13"/>
      <c r="L23" s="4"/>
      <c r="M23" s="7" t="s">
        <v>26</v>
      </c>
      <c r="O23"/>
      <c r="Q23" s="8"/>
      <c r="R23" s="8"/>
    </row>
    <row r="24" spans="1:18" ht="13.5">
      <c r="A24" s="103"/>
      <c r="B24" s="104"/>
      <c r="C24" s="106"/>
      <c r="D24" s="45"/>
      <c r="E24" s="108"/>
      <c r="F24" s="48"/>
      <c r="G24" s="110"/>
      <c r="H24" s="51"/>
      <c r="I24" s="123"/>
      <c r="J24" s="18"/>
      <c r="L24" s="4"/>
      <c r="M24" s="32"/>
      <c r="N24" s="32" t="s">
        <v>20</v>
      </c>
      <c r="O24" s="32" t="s">
        <v>21</v>
      </c>
      <c r="P24" s="32" t="s">
        <v>22</v>
      </c>
      <c r="Q24" s="8"/>
      <c r="R24" s="8"/>
    </row>
    <row r="25" spans="1:18" ht="13.5">
      <c r="A25" s="96"/>
      <c r="B25" s="125" t="s">
        <v>10</v>
      </c>
      <c r="C25" s="105">
        <v>22445</v>
      </c>
      <c r="D25" s="26" t="s">
        <v>2</v>
      </c>
      <c r="E25" s="107">
        <v>23809</v>
      </c>
      <c r="F25" s="15" t="s">
        <v>2</v>
      </c>
      <c r="G25" s="109">
        <f>C25-E25</f>
        <v>-1364</v>
      </c>
      <c r="H25" s="15" t="s">
        <v>2</v>
      </c>
      <c r="I25" s="122">
        <f>G25/E25*100</f>
        <v>-5.7289260363728</v>
      </c>
      <c r="J25" s="12" t="s">
        <v>18</v>
      </c>
      <c r="K25" s="13"/>
      <c r="L25" s="4"/>
      <c r="M25" s="62" t="s">
        <v>25</v>
      </c>
      <c r="N25" s="33">
        <v>7101</v>
      </c>
      <c r="O25" s="33">
        <v>31124</v>
      </c>
      <c r="P25" s="33">
        <v>14058</v>
      </c>
      <c r="Q25" s="8"/>
      <c r="R25" s="8"/>
    </row>
    <row r="26" spans="1:16" ht="13.5">
      <c r="A26" s="96"/>
      <c r="B26" s="125"/>
      <c r="C26" s="106"/>
      <c r="D26" s="45"/>
      <c r="E26" s="108"/>
      <c r="F26" s="48"/>
      <c r="G26" s="110"/>
      <c r="H26" s="48"/>
      <c r="I26" s="123"/>
      <c r="J26" s="19"/>
      <c r="K26" s="13"/>
      <c r="L26" s="13"/>
      <c r="M26" s="62" t="s">
        <v>24</v>
      </c>
      <c r="N26" s="33">
        <v>6387</v>
      </c>
      <c r="O26" s="33">
        <v>28791</v>
      </c>
      <c r="P26" s="33">
        <v>14616</v>
      </c>
    </row>
    <row r="27" spans="1:16" ht="13.5">
      <c r="A27" s="96"/>
      <c r="B27" s="125" t="s">
        <v>11</v>
      </c>
      <c r="C27" s="105">
        <v>24467</v>
      </c>
      <c r="D27" s="26" t="s">
        <v>2</v>
      </c>
      <c r="E27" s="107">
        <v>26025</v>
      </c>
      <c r="F27" s="15" t="s">
        <v>2</v>
      </c>
      <c r="G27" s="109">
        <f>C27-E27</f>
        <v>-1558</v>
      </c>
      <c r="H27" s="15" t="s">
        <v>2</v>
      </c>
      <c r="I27" s="122">
        <f>G27/E27*100</f>
        <v>-5.98655139289145</v>
      </c>
      <c r="J27" s="17" t="s">
        <v>18</v>
      </c>
      <c r="K27" s="13"/>
      <c r="L27" s="13"/>
      <c r="M27" s="62" t="s">
        <v>52</v>
      </c>
      <c r="N27" s="33">
        <v>5760</v>
      </c>
      <c r="O27" s="33">
        <v>25404</v>
      </c>
      <c r="P27" s="33">
        <v>15679</v>
      </c>
    </row>
    <row r="28" spans="1:16" ht="14.25" thickBot="1">
      <c r="A28" s="97"/>
      <c r="B28" s="127"/>
      <c r="C28" s="130"/>
      <c r="D28" s="46"/>
      <c r="E28" s="128"/>
      <c r="F28" s="49"/>
      <c r="G28" s="129"/>
      <c r="H28" s="27"/>
      <c r="I28" s="124"/>
      <c r="J28" s="14"/>
      <c r="L28" s="13"/>
      <c r="M28" s="4"/>
      <c r="N28" s="11"/>
      <c r="O28" s="11"/>
      <c r="P28" s="11"/>
    </row>
    <row r="29" spans="1:11" ht="14.25" thickTop="1">
      <c r="A29" s="116" t="s">
        <v>3</v>
      </c>
      <c r="B29" s="117"/>
      <c r="C29" s="120">
        <v>16968</v>
      </c>
      <c r="D29" s="28" t="s">
        <v>4</v>
      </c>
      <c r="E29" s="114">
        <v>16981</v>
      </c>
      <c r="F29" s="29" t="s">
        <v>4</v>
      </c>
      <c r="G29" s="131">
        <f>C29-E29</f>
        <v>-13</v>
      </c>
      <c r="H29" s="53" t="s">
        <v>4</v>
      </c>
      <c r="I29" s="112">
        <f>G29/E29*100</f>
        <v>-0.0765561509922855</v>
      </c>
      <c r="J29" s="30" t="s">
        <v>17</v>
      </c>
      <c r="K29" s="13"/>
    </row>
    <row r="30" spans="1:22" s="13" customFormat="1" ht="14.25" thickBot="1">
      <c r="A30" s="118"/>
      <c r="B30" s="119"/>
      <c r="C30" s="121"/>
      <c r="D30" s="47"/>
      <c r="E30" s="115"/>
      <c r="F30" s="50"/>
      <c r="G30" s="132"/>
      <c r="H30" s="20"/>
      <c r="I30" s="113"/>
      <c r="J30" s="21"/>
      <c r="K30" s="7"/>
      <c r="V30"/>
    </row>
    <row r="32" spans="2:17" ht="18" thickBot="1">
      <c r="B32" s="126" t="s">
        <v>12</v>
      </c>
      <c r="C32" s="126"/>
      <c r="D32" s="126"/>
      <c r="E32" s="126"/>
      <c r="F32" s="126"/>
      <c r="N32" s="4"/>
      <c r="O32" s="11"/>
      <c r="P32" s="11"/>
      <c r="Q32" s="11"/>
    </row>
    <row r="33" spans="1:22" ht="29.25" customHeight="1">
      <c r="A33" s="138" t="s">
        <v>13</v>
      </c>
      <c r="B33" s="139"/>
      <c r="C33" s="135" t="s">
        <v>14</v>
      </c>
      <c r="D33" s="136"/>
      <c r="E33" s="42" t="s">
        <v>48</v>
      </c>
      <c r="F33" s="37" t="s">
        <v>49</v>
      </c>
      <c r="G33" s="135" t="s">
        <v>15</v>
      </c>
      <c r="H33" s="137"/>
      <c r="I33" s="74" t="s">
        <v>45</v>
      </c>
      <c r="J33" s="75"/>
      <c r="K33" s="4"/>
      <c r="L33" s="11"/>
      <c r="M33" s="11"/>
      <c r="N33" s="11"/>
      <c r="S33"/>
      <c r="V33" s="7"/>
    </row>
    <row r="34" spans="1:22" ht="24" customHeight="1">
      <c r="A34" s="88" t="s">
        <v>28</v>
      </c>
      <c r="B34" s="89"/>
      <c r="C34" s="90">
        <v>60194</v>
      </c>
      <c r="D34" s="91"/>
      <c r="E34" s="43" t="s">
        <v>29</v>
      </c>
      <c r="F34" s="52" t="s">
        <v>29</v>
      </c>
      <c r="G34" s="90">
        <v>14080</v>
      </c>
      <c r="H34" s="140"/>
      <c r="I34" s="70">
        <f aca="true" t="shared" si="0" ref="I34:I43">C34/G34</f>
        <v>4.275142045454546</v>
      </c>
      <c r="J34" s="71"/>
      <c r="M34" s="41" t="s">
        <v>13</v>
      </c>
      <c r="N34" s="41" t="s">
        <v>36</v>
      </c>
      <c r="O34" s="40" t="s">
        <v>54</v>
      </c>
      <c r="S34"/>
      <c r="V34" s="7"/>
    </row>
    <row r="35" spans="1:19" ht="19.5" customHeight="1">
      <c r="A35" s="88" t="s">
        <v>30</v>
      </c>
      <c r="B35" s="89"/>
      <c r="C35" s="90">
        <v>58072</v>
      </c>
      <c r="D35" s="91"/>
      <c r="E35" s="44">
        <f aca="true" t="shared" si="1" ref="E35:E43">C35-C34</f>
        <v>-2122</v>
      </c>
      <c r="F35" s="63">
        <f aca="true" t="shared" si="2" ref="F35:F43">E35/C34*100</f>
        <v>-3.52526829916603</v>
      </c>
      <c r="G35" s="90">
        <v>14373</v>
      </c>
      <c r="H35" s="140"/>
      <c r="I35" s="70">
        <f t="shared" si="0"/>
        <v>4.040353440478675</v>
      </c>
      <c r="J35" s="71"/>
      <c r="M35" s="38" t="s">
        <v>28</v>
      </c>
      <c r="N35" s="58">
        <v>60194</v>
      </c>
      <c r="O35" s="59">
        <v>14080</v>
      </c>
      <c r="S35"/>
    </row>
    <row r="36" spans="1:19" ht="19.5" customHeight="1">
      <c r="A36" s="88" t="s">
        <v>31</v>
      </c>
      <c r="B36" s="89"/>
      <c r="C36" s="90">
        <v>57813</v>
      </c>
      <c r="D36" s="91"/>
      <c r="E36" s="44">
        <f t="shared" si="1"/>
        <v>-259</v>
      </c>
      <c r="F36" s="63">
        <f t="shared" si="2"/>
        <v>-0.4459980713596914</v>
      </c>
      <c r="G36" s="90">
        <v>14967</v>
      </c>
      <c r="H36" s="140"/>
      <c r="I36" s="70">
        <f t="shared" si="0"/>
        <v>3.8626979354580078</v>
      </c>
      <c r="J36" s="71"/>
      <c r="M36" s="38" t="s">
        <v>40</v>
      </c>
      <c r="N36" s="58">
        <v>58072</v>
      </c>
      <c r="O36" s="60">
        <v>14373</v>
      </c>
      <c r="S36"/>
    </row>
    <row r="37" spans="1:19" ht="19.5" customHeight="1">
      <c r="A37" s="88" t="s">
        <v>32</v>
      </c>
      <c r="B37" s="89"/>
      <c r="C37" s="90">
        <v>57744</v>
      </c>
      <c r="D37" s="91"/>
      <c r="E37" s="44">
        <f t="shared" si="1"/>
        <v>-69</v>
      </c>
      <c r="F37" s="63">
        <f t="shared" si="2"/>
        <v>-0.11935031913237508</v>
      </c>
      <c r="G37" s="90">
        <v>15544</v>
      </c>
      <c r="H37" s="140"/>
      <c r="I37" s="70">
        <f t="shared" si="0"/>
        <v>3.714873906330417</v>
      </c>
      <c r="J37" s="71"/>
      <c r="M37" s="38" t="s">
        <v>41</v>
      </c>
      <c r="N37" s="58">
        <v>57813</v>
      </c>
      <c r="O37" s="60">
        <v>14967</v>
      </c>
      <c r="S37"/>
    </row>
    <row r="38" spans="1:19" ht="19.5" customHeight="1">
      <c r="A38" s="88" t="s">
        <v>33</v>
      </c>
      <c r="B38" s="89"/>
      <c r="C38" s="90">
        <v>57690</v>
      </c>
      <c r="D38" s="91"/>
      <c r="E38" s="44">
        <f t="shared" si="1"/>
        <v>-54</v>
      </c>
      <c r="F38" s="63">
        <f t="shared" si="2"/>
        <v>-0.09351620947630923</v>
      </c>
      <c r="G38" s="90">
        <v>15490</v>
      </c>
      <c r="H38" s="140"/>
      <c r="I38" s="70">
        <f t="shared" si="0"/>
        <v>3.724338282763073</v>
      </c>
      <c r="J38" s="71"/>
      <c r="K38" s="36"/>
      <c r="L38" s="36"/>
      <c r="M38" s="38" t="s">
        <v>37</v>
      </c>
      <c r="N38" s="58">
        <v>57744</v>
      </c>
      <c r="O38" s="60">
        <v>15544</v>
      </c>
      <c r="S38"/>
    </row>
    <row r="39" spans="1:19" ht="19.5" customHeight="1">
      <c r="A39" s="88" t="s">
        <v>34</v>
      </c>
      <c r="B39" s="89"/>
      <c r="C39" s="90">
        <v>57526</v>
      </c>
      <c r="D39" s="91"/>
      <c r="E39" s="44">
        <f t="shared" si="1"/>
        <v>-164</v>
      </c>
      <c r="F39" s="63">
        <f t="shared" si="2"/>
        <v>-0.2842780377881782</v>
      </c>
      <c r="G39" s="90">
        <v>16017</v>
      </c>
      <c r="H39" s="140"/>
      <c r="I39" s="70">
        <f t="shared" si="0"/>
        <v>3.591558968595867</v>
      </c>
      <c r="J39" s="71"/>
      <c r="M39" s="38" t="s">
        <v>38</v>
      </c>
      <c r="N39" s="58">
        <v>57690</v>
      </c>
      <c r="O39" s="60">
        <v>15490</v>
      </c>
      <c r="S39"/>
    </row>
    <row r="40" spans="1:19" s="23" customFormat="1" ht="19.5" customHeight="1">
      <c r="A40" s="88" t="s">
        <v>35</v>
      </c>
      <c r="B40" s="89"/>
      <c r="C40" s="90">
        <v>56664</v>
      </c>
      <c r="D40" s="91"/>
      <c r="E40" s="44">
        <f t="shared" si="1"/>
        <v>-862</v>
      </c>
      <c r="F40" s="63">
        <f t="shared" si="2"/>
        <v>-1.4984528734832945</v>
      </c>
      <c r="G40" s="90">
        <v>16716</v>
      </c>
      <c r="H40" s="140"/>
      <c r="I40" s="70">
        <f t="shared" si="0"/>
        <v>3.3898061737257716</v>
      </c>
      <c r="J40" s="71"/>
      <c r="K40" s="7"/>
      <c r="L40" s="7"/>
      <c r="M40" s="38" t="s">
        <v>34</v>
      </c>
      <c r="N40" s="58">
        <v>57526</v>
      </c>
      <c r="O40" s="60">
        <v>16017</v>
      </c>
      <c r="S40"/>
    </row>
    <row r="41" spans="1:19" s="23" customFormat="1" ht="19.5" customHeight="1">
      <c r="A41" s="88" t="s">
        <v>23</v>
      </c>
      <c r="B41" s="89"/>
      <c r="C41" s="90">
        <v>54979</v>
      </c>
      <c r="D41" s="91"/>
      <c r="E41" s="44">
        <f t="shared" si="1"/>
        <v>-1685</v>
      </c>
      <c r="F41" s="63">
        <f t="shared" si="2"/>
        <v>-2.973669349145842</v>
      </c>
      <c r="G41" s="90">
        <v>17140</v>
      </c>
      <c r="H41" s="140"/>
      <c r="I41" s="70">
        <f t="shared" si="0"/>
        <v>3.2076429404900817</v>
      </c>
      <c r="J41" s="71"/>
      <c r="K41" s="7"/>
      <c r="L41" s="7"/>
      <c r="M41" s="38" t="s">
        <v>39</v>
      </c>
      <c r="N41" s="58">
        <v>56664</v>
      </c>
      <c r="O41" s="60">
        <v>16716</v>
      </c>
      <c r="S41"/>
    </row>
    <row r="42" spans="1:19" s="23" customFormat="1" ht="19.5" customHeight="1">
      <c r="A42" s="88" t="s">
        <v>25</v>
      </c>
      <c r="B42" s="89"/>
      <c r="C42" s="90">
        <v>52283</v>
      </c>
      <c r="D42" s="91"/>
      <c r="E42" s="44">
        <f t="shared" si="1"/>
        <v>-2696</v>
      </c>
      <c r="F42" s="63">
        <f t="shared" si="2"/>
        <v>-4.903690500009095</v>
      </c>
      <c r="G42" s="90">
        <v>17044</v>
      </c>
      <c r="H42" s="140"/>
      <c r="I42" s="70">
        <f t="shared" si="0"/>
        <v>3.0675310959868574</v>
      </c>
      <c r="J42" s="71"/>
      <c r="K42" s="7"/>
      <c r="L42" s="7"/>
      <c r="M42" s="38" t="s">
        <v>42</v>
      </c>
      <c r="N42" s="58">
        <v>54979</v>
      </c>
      <c r="O42" s="60">
        <v>17140</v>
      </c>
      <c r="S42"/>
    </row>
    <row r="43" spans="1:19" ht="19.5" customHeight="1">
      <c r="A43" s="84" t="s">
        <v>24</v>
      </c>
      <c r="B43" s="85"/>
      <c r="C43" s="86">
        <v>49834</v>
      </c>
      <c r="D43" s="87"/>
      <c r="E43" s="55">
        <f t="shared" si="1"/>
        <v>-2449</v>
      </c>
      <c r="F43" s="64">
        <f t="shared" si="2"/>
        <v>-4.684122946273167</v>
      </c>
      <c r="G43" s="86">
        <v>16981</v>
      </c>
      <c r="H43" s="148"/>
      <c r="I43" s="72">
        <f t="shared" si="0"/>
        <v>2.934691714268889</v>
      </c>
      <c r="J43" s="73"/>
      <c r="M43" s="38" t="s">
        <v>43</v>
      </c>
      <c r="N43" s="58">
        <v>52283</v>
      </c>
      <c r="O43" s="60">
        <v>17044</v>
      </c>
      <c r="S43"/>
    </row>
    <row r="44" spans="1:19" ht="19.5" customHeight="1" thickBot="1">
      <c r="A44" s="143" t="s">
        <v>52</v>
      </c>
      <c r="B44" s="144"/>
      <c r="C44" s="145">
        <v>46912</v>
      </c>
      <c r="D44" s="146"/>
      <c r="E44" s="54">
        <f>C44-C43</f>
        <v>-2922</v>
      </c>
      <c r="F44" s="65">
        <f>E44/C43*100</f>
        <v>-5.863466709475459</v>
      </c>
      <c r="G44" s="145">
        <v>16968</v>
      </c>
      <c r="H44" s="147"/>
      <c r="I44" s="141">
        <f>C44/G44</f>
        <v>2.7647336162187646</v>
      </c>
      <c r="J44" s="142"/>
      <c r="M44" s="38" t="s">
        <v>44</v>
      </c>
      <c r="N44" s="58">
        <v>49834</v>
      </c>
      <c r="O44" s="60">
        <v>16981</v>
      </c>
      <c r="S44"/>
    </row>
    <row r="45" spans="2:15" ht="19.5" customHeight="1">
      <c r="B45" s="133" t="s">
        <v>46</v>
      </c>
      <c r="C45" s="133"/>
      <c r="D45" s="133"/>
      <c r="E45" s="133"/>
      <c r="F45" s="133"/>
      <c r="G45" s="133"/>
      <c r="H45" s="133"/>
      <c r="I45" s="133"/>
      <c r="J45" s="22"/>
      <c r="M45" s="39" t="s">
        <v>53</v>
      </c>
      <c r="N45" s="61">
        <v>46912</v>
      </c>
      <c r="O45" s="60">
        <v>16968</v>
      </c>
    </row>
    <row r="46" spans="2:16" ht="19.5" customHeight="1">
      <c r="B46" s="134" t="s">
        <v>47</v>
      </c>
      <c r="C46" s="134"/>
      <c r="D46" s="134"/>
      <c r="E46" s="134"/>
      <c r="F46" s="134"/>
      <c r="G46" s="134"/>
      <c r="H46" s="134"/>
      <c r="I46" s="134"/>
      <c r="J46" s="22"/>
      <c r="M46" s="56"/>
      <c r="N46" s="56"/>
      <c r="O46" s="56"/>
      <c r="P46" s="57"/>
    </row>
    <row r="47" ht="19.5" customHeight="1">
      <c r="J47" s="22"/>
    </row>
    <row r="48" ht="19.5" customHeight="1">
      <c r="J48" s="22"/>
    </row>
    <row r="49" ht="19.5" customHeight="1">
      <c r="J49" s="22"/>
    </row>
    <row r="50" ht="17.25" customHeight="1">
      <c r="J50" s="22"/>
    </row>
    <row r="51" ht="12.75" customHeight="1"/>
    <row r="53" spans="2:8" ht="13.5">
      <c r="B53" s="6"/>
      <c r="C53" s="24"/>
      <c r="D53" s="24"/>
      <c r="E53" s="24"/>
      <c r="F53" s="25"/>
      <c r="G53" s="25"/>
      <c r="H53" s="8"/>
    </row>
  </sheetData>
  <sheetProtection/>
  <mergeCells count="80">
    <mergeCell ref="I44:J44"/>
    <mergeCell ref="A44:B44"/>
    <mergeCell ref="C44:D44"/>
    <mergeCell ref="G44:H44"/>
    <mergeCell ref="G40:H40"/>
    <mergeCell ref="G41:H41"/>
    <mergeCell ref="G42:H42"/>
    <mergeCell ref="G43:H43"/>
    <mergeCell ref="C40:D40"/>
    <mergeCell ref="G34:H34"/>
    <mergeCell ref="G35:H35"/>
    <mergeCell ref="G36:H36"/>
    <mergeCell ref="G37:H37"/>
    <mergeCell ref="G38:H38"/>
    <mergeCell ref="G39:H39"/>
    <mergeCell ref="B45:I45"/>
    <mergeCell ref="B46:I46"/>
    <mergeCell ref="C33:D33"/>
    <mergeCell ref="G33:H33"/>
    <mergeCell ref="A33:B33"/>
    <mergeCell ref="A35:B35"/>
    <mergeCell ref="C35:D35"/>
    <mergeCell ref="A34:B34"/>
    <mergeCell ref="C34:D34"/>
    <mergeCell ref="I37:J37"/>
    <mergeCell ref="B32:F32"/>
    <mergeCell ref="G25:G26"/>
    <mergeCell ref="B27:B28"/>
    <mergeCell ref="E27:E28"/>
    <mergeCell ref="G27:G28"/>
    <mergeCell ref="C25:C26"/>
    <mergeCell ref="C27:C28"/>
    <mergeCell ref="G29:G30"/>
    <mergeCell ref="I29:I30"/>
    <mergeCell ref="E29:E30"/>
    <mergeCell ref="A29:B30"/>
    <mergeCell ref="C29:C30"/>
    <mergeCell ref="I23:I24"/>
    <mergeCell ref="I25:I26"/>
    <mergeCell ref="I27:I28"/>
    <mergeCell ref="B25:B26"/>
    <mergeCell ref="E25:E26"/>
    <mergeCell ref="E21:F22"/>
    <mergeCell ref="A25:A28"/>
    <mergeCell ref="C1:G1"/>
    <mergeCell ref="B3:H3"/>
    <mergeCell ref="A23:B24"/>
    <mergeCell ref="C23:C24"/>
    <mergeCell ref="E23:E24"/>
    <mergeCell ref="G23:G24"/>
    <mergeCell ref="G21:H22"/>
    <mergeCell ref="B20:F20"/>
    <mergeCell ref="C39:D39"/>
    <mergeCell ref="A38:B38"/>
    <mergeCell ref="C38:D38"/>
    <mergeCell ref="A37:B37"/>
    <mergeCell ref="C37:D37"/>
    <mergeCell ref="A36:B36"/>
    <mergeCell ref="C36:D36"/>
    <mergeCell ref="A39:B39"/>
    <mergeCell ref="A21:B22"/>
    <mergeCell ref="C21:D22"/>
    <mergeCell ref="I36:J36"/>
    <mergeCell ref="A43:B43"/>
    <mergeCell ref="C43:D43"/>
    <mergeCell ref="A42:B42"/>
    <mergeCell ref="C42:D42"/>
    <mergeCell ref="A41:B41"/>
    <mergeCell ref="C41:D41"/>
    <mergeCell ref="A40:B40"/>
    <mergeCell ref="I21:J22"/>
    <mergeCell ref="I42:J42"/>
    <mergeCell ref="I43:J43"/>
    <mergeCell ref="I38:J38"/>
    <mergeCell ref="I39:J39"/>
    <mergeCell ref="I40:J40"/>
    <mergeCell ref="I41:J41"/>
    <mergeCell ref="I33:J33"/>
    <mergeCell ref="I34:J34"/>
    <mergeCell ref="I35:J35"/>
  </mergeCells>
  <printOptions/>
  <pageMargins left="0.7874015748031497" right="0.2755905511811024" top="0.984251968503937" bottom="0.787401574803149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U000322</dc:creator>
  <cp:keywords/>
  <dc:description/>
  <cp:lastModifiedBy>U000720</cp:lastModifiedBy>
  <cp:lastPrinted>2016-10-27T05:40:19Z</cp:lastPrinted>
  <dcterms:created xsi:type="dcterms:W3CDTF">2011-11-01T02:08:20Z</dcterms:created>
  <dcterms:modified xsi:type="dcterms:W3CDTF">2016-10-27T05:40:39Z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000800a0000000000000010262610207f7000400038000</vt:lpwstr>
  </property>
</Properties>
</file>